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CAMEL\Documents\GAME_DATA\DD4\木曜会\"/>
    </mc:Choice>
  </mc:AlternateContent>
  <bookViews>
    <workbookView xWindow="-15" yWindow="-15" windowWidth="15330" windowHeight="8250" tabRatio="941" activeTab="21"/>
  </bookViews>
  <sheets>
    <sheet name="儀式01" sheetId="97" r:id="rId1"/>
    <sheet name="ポーション" sheetId="102" r:id="rId2"/>
    <sheet name="エリクサー" sheetId="103" r:id="rId3"/>
    <sheet name="儀式02" sheetId="98" r:id="rId4"/>
    <sheet name="儀式03" sheetId="99" r:id="rId5"/>
    <sheet name="儀式04" sheetId="100" r:id="rId6"/>
    <sheet name="儀式05" sheetId="101" r:id="rId7"/>
    <sheet name="儀式07" sheetId="109" r:id="rId8"/>
    <sheet name="儀式08" sheetId="110" r:id="rId9"/>
    <sheet name="儀式09" sheetId="111" r:id="rId10"/>
    <sheet name="儀式10" sheetId="112" r:id="rId11"/>
    <sheet name="儀式11" sheetId="119" r:id="rId12"/>
    <sheet name="儀式12" sheetId="120" r:id="rId13"/>
    <sheet name="儀式13" sheetId="121" r:id="rId14"/>
    <sheet name="儀式14" sheetId="122" r:id="rId15"/>
    <sheet name="儀式15" sheetId="123" r:id="rId16"/>
    <sheet name="儀式16" sheetId="124" r:id="rId17"/>
    <sheet name="儀式17" sheetId="125" r:id="rId18"/>
    <sheet name="儀式18" sheetId="126" r:id="rId19"/>
    <sheet name="儀式19" sheetId="127" r:id="rId20"/>
    <sheet name="儀式20" sheetId="128" r:id="rId21"/>
    <sheet name="儀式21" sheetId="129" r:id="rId22"/>
  </sheets>
  <definedNames>
    <definedName name="_xlnm.Print_Area" localSheetId="0">儀式01!$A$1:$G$58</definedName>
    <definedName name="_xlnm.Print_Area" localSheetId="3">儀式02!$A$1:$G$58</definedName>
    <definedName name="_xlnm.Print_Area" localSheetId="4">儀式03!$A$1:$G$58</definedName>
    <definedName name="_xlnm.Print_Area" localSheetId="5">儀式04!$A$1:$G$58</definedName>
    <definedName name="_xlnm.Print_Area" localSheetId="6">儀式05!$A$1:$G$59</definedName>
    <definedName name="_xlnm.Print_Area" localSheetId="7">儀式07!$A$1:$G$59</definedName>
    <definedName name="_xlnm.Print_Area" localSheetId="8">儀式08!$A$1:$G$59</definedName>
    <definedName name="_xlnm.Print_Area" localSheetId="9">儀式09!$A$1:$G$59</definedName>
    <definedName name="_xlnm.Print_Area" localSheetId="10">儀式10!$A$1:$G$59</definedName>
    <definedName name="_xlnm.Print_Area" localSheetId="11">儀式11!$A$1:$G$59</definedName>
    <definedName name="_xlnm.Print_Area" localSheetId="12">儀式12!$A$1:$G$59</definedName>
    <definedName name="_xlnm.Print_Area" localSheetId="13">儀式13!$A$1:$G$59</definedName>
    <definedName name="_xlnm.Print_Area" localSheetId="14">儀式14!$A$1:$G$59</definedName>
    <definedName name="_xlnm.Print_Area" localSheetId="15">儀式15!$A$1:$G$59</definedName>
    <definedName name="_xlnm.Print_Area" localSheetId="16">儀式16!$A$1:$G$59</definedName>
    <definedName name="_xlnm.Print_Area" localSheetId="17">儀式17!$A$1:$G$59</definedName>
    <definedName name="_xlnm.Print_Area" localSheetId="18">儀式18!$A$1:$G$59</definedName>
    <definedName name="_xlnm.Print_Area" localSheetId="19">儀式19!$A$1:$G$59</definedName>
    <definedName name="_xlnm.Print_Area" localSheetId="20">儀式20!$A$1:$G$59</definedName>
    <definedName name="_xlnm.Print_Area" localSheetId="21">儀式21!$A$1:$G$59</definedName>
  </definedNames>
  <calcPr calcId="152511" calcMode="manual"/>
</workbook>
</file>

<file path=xl/calcChain.xml><?xml version="1.0" encoding="utf-8"?>
<calcChain xmlns="http://schemas.openxmlformats.org/spreadsheetml/2006/main">
  <c r="E59" i="129" l="1"/>
  <c r="D59" i="129"/>
  <c r="B59" i="129"/>
  <c r="L15" i="129"/>
  <c r="K14" i="129"/>
  <c r="I14" i="129"/>
  <c r="L11" i="129"/>
  <c r="J10" i="129"/>
  <c r="L14" i="129" s="1"/>
  <c r="L9" i="129"/>
  <c r="L8" i="129" s="1"/>
  <c r="J8" i="129"/>
  <c r="E59" i="128"/>
  <c r="D59" i="128"/>
  <c r="B59" i="128"/>
  <c r="L15" i="128"/>
  <c r="L14" i="128"/>
  <c r="K14" i="128"/>
  <c r="I14" i="128"/>
  <c r="L11" i="128"/>
  <c r="J10" i="128"/>
  <c r="L13" i="128" s="1"/>
  <c r="L9" i="128"/>
  <c r="J8" i="128"/>
  <c r="L8" i="128" s="1"/>
  <c r="E59" i="127"/>
  <c r="D59" i="127"/>
  <c r="B59" i="127"/>
  <c r="L15" i="127"/>
  <c r="K14" i="127"/>
  <c r="I14" i="127"/>
  <c r="L11" i="127"/>
  <c r="J10" i="127"/>
  <c r="L14" i="127" s="1"/>
  <c r="L9" i="127"/>
  <c r="L8" i="127"/>
  <c r="J8" i="127"/>
  <c r="E59" i="126"/>
  <c r="D59" i="126"/>
  <c r="B59" i="126"/>
  <c r="L15" i="126"/>
  <c r="L14" i="126"/>
  <c r="K14" i="126"/>
  <c r="I14" i="126"/>
  <c r="L11" i="126"/>
  <c r="J10" i="126"/>
  <c r="L13" i="126" s="1"/>
  <c r="L9" i="126"/>
  <c r="J8" i="126"/>
  <c r="L8" i="126" s="1"/>
  <c r="E59" i="125"/>
  <c r="D59" i="125"/>
  <c r="B59" i="125"/>
  <c r="L15" i="125"/>
  <c r="K14" i="125"/>
  <c r="I14" i="125"/>
  <c r="L11" i="125"/>
  <c r="J10" i="125"/>
  <c r="L14" i="125" s="1"/>
  <c r="L9" i="125"/>
  <c r="L8" i="125"/>
  <c r="J8" i="125"/>
  <c r="E59" i="124"/>
  <c r="D59" i="124"/>
  <c r="B59" i="124"/>
  <c r="L15" i="124"/>
  <c r="L14" i="124"/>
  <c r="K14" i="124"/>
  <c r="I14" i="124"/>
  <c r="L11" i="124"/>
  <c r="J10" i="124"/>
  <c r="L13" i="124" s="1"/>
  <c r="L9" i="124"/>
  <c r="J8" i="124"/>
  <c r="L8" i="124" s="1"/>
  <c r="E59" i="123"/>
  <c r="D59" i="123"/>
  <c r="B59" i="123"/>
  <c r="L15" i="123"/>
  <c r="K14" i="123"/>
  <c r="I14" i="123"/>
  <c r="L13" i="123"/>
  <c r="L11" i="123"/>
  <c r="J10" i="123"/>
  <c r="L14" i="123" s="1"/>
  <c r="L9" i="123"/>
  <c r="J8" i="123"/>
  <c r="L8" i="123" s="1"/>
  <c r="E59" i="122"/>
  <c r="D59" i="122"/>
  <c r="B59" i="122"/>
  <c r="L15" i="122"/>
  <c r="K14" i="122"/>
  <c r="I14" i="122"/>
  <c r="L11" i="122"/>
  <c r="J10" i="122"/>
  <c r="L14" i="122" s="1"/>
  <c r="L9" i="122"/>
  <c r="J8" i="122"/>
  <c r="L8" i="122" s="1"/>
  <c r="E59" i="121"/>
  <c r="D59" i="121"/>
  <c r="B59" i="121"/>
  <c r="L15" i="121"/>
  <c r="L14" i="121"/>
  <c r="K14" i="121"/>
  <c r="I14" i="121"/>
  <c r="L13" i="121"/>
  <c r="L11" i="121"/>
  <c r="J10" i="121"/>
  <c r="L9" i="121"/>
  <c r="J8" i="121"/>
  <c r="L8" i="121" s="1"/>
  <c r="E59" i="120"/>
  <c r="D59" i="120"/>
  <c r="B59" i="120"/>
  <c r="L15" i="120"/>
  <c r="K14" i="120"/>
  <c r="I14" i="120"/>
  <c r="L11" i="120"/>
  <c r="L13" i="120" s="1"/>
  <c r="J10" i="120"/>
  <c r="L14" i="120" s="1"/>
  <c r="L9" i="120"/>
  <c r="J8" i="120"/>
  <c r="L8" i="120" s="1"/>
  <c r="E59" i="119"/>
  <c r="D59" i="119"/>
  <c r="B59" i="119"/>
  <c r="L15" i="119"/>
  <c r="K14" i="119"/>
  <c r="I14" i="119"/>
  <c r="L11" i="119"/>
  <c r="J10" i="119"/>
  <c r="L14" i="119" s="1"/>
  <c r="L9" i="119"/>
  <c r="L8" i="119"/>
  <c r="J8" i="119"/>
  <c r="L13" i="129" l="1"/>
  <c r="L13" i="119"/>
  <c r="L13" i="127"/>
  <c r="L13" i="125"/>
  <c r="L13" i="122"/>
  <c r="K14" i="112" l="1"/>
  <c r="I14" i="112"/>
  <c r="K14" i="111"/>
  <c r="I14" i="111"/>
  <c r="K14" i="110"/>
  <c r="I14" i="110"/>
  <c r="K14" i="109"/>
  <c r="I14" i="109"/>
  <c r="K14" i="101"/>
  <c r="I14" i="101"/>
  <c r="K14" i="100"/>
  <c r="I14" i="100"/>
  <c r="K14" i="99"/>
  <c r="I14" i="99"/>
  <c r="K14" i="98"/>
  <c r="I14" i="98"/>
  <c r="K14" i="97"/>
  <c r="I14" i="97"/>
  <c r="E58" i="97"/>
  <c r="D58" i="97"/>
  <c r="B58" i="97"/>
  <c r="E58" i="98"/>
  <c r="D58" i="98"/>
  <c r="B58" i="98"/>
  <c r="E58" i="99"/>
  <c r="D58" i="99"/>
  <c r="B58" i="99"/>
  <c r="E58" i="100"/>
  <c r="D58" i="100"/>
  <c r="B58" i="100"/>
  <c r="E59" i="101"/>
  <c r="D59" i="101"/>
  <c r="B59" i="101"/>
  <c r="E59" i="109"/>
  <c r="D59" i="109"/>
  <c r="B59" i="109"/>
  <c r="E59" i="110"/>
  <c r="D59" i="110"/>
  <c r="B59" i="110"/>
  <c r="E59" i="111"/>
  <c r="D59" i="111"/>
  <c r="B59" i="111"/>
  <c r="E59" i="112"/>
  <c r="D59" i="112"/>
  <c r="B59" i="112"/>
  <c r="L9" i="112" l="1"/>
  <c r="L9" i="111"/>
  <c r="L9" i="110"/>
  <c r="L9" i="109"/>
  <c r="L9" i="101"/>
  <c r="L9" i="100"/>
  <c r="L9" i="99"/>
  <c r="L9" i="98"/>
  <c r="L9" i="97"/>
  <c r="L15" i="112"/>
  <c r="J10" i="112"/>
  <c r="J8" i="112"/>
  <c r="L15" i="111"/>
  <c r="J10" i="111"/>
  <c r="J8" i="111"/>
  <c r="L15" i="110"/>
  <c r="J10" i="110"/>
  <c r="J8" i="110"/>
  <c r="L15" i="109"/>
  <c r="J10" i="109"/>
  <c r="J8" i="109"/>
  <c r="L8" i="109" s="1"/>
  <c r="L15" i="101"/>
  <c r="J10" i="101"/>
  <c r="J8" i="101"/>
  <c r="L15" i="100"/>
  <c r="J10" i="100"/>
  <c r="J8" i="100"/>
  <c r="L15" i="99"/>
  <c r="J10" i="99"/>
  <c r="J8" i="99"/>
  <c r="L15" i="98"/>
  <c r="J10" i="98"/>
  <c r="J8" i="98"/>
  <c r="L15" i="97"/>
  <c r="J10" i="97"/>
  <c r="J8" i="97"/>
  <c r="L11" i="112"/>
  <c r="L11" i="111"/>
  <c r="L11" i="110"/>
  <c r="L11" i="109"/>
  <c r="L11" i="101"/>
  <c r="L11" i="100"/>
  <c r="L11" i="99"/>
  <c r="L11" i="98"/>
  <c r="L11" i="97"/>
  <c r="L8" i="111" l="1"/>
  <c r="L8" i="98"/>
  <c r="L8" i="101"/>
  <c r="L8" i="99"/>
  <c r="L8" i="97"/>
  <c r="L8" i="112"/>
  <c r="L8" i="100"/>
  <c r="L8" i="110"/>
  <c r="L14" i="97"/>
  <c r="L13" i="97"/>
  <c r="L14" i="98"/>
  <c r="L13" i="98"/>
  <c r="L14" i="99"/>
  <c r="L13" i="99"/>
  <c r="L14" i="100"/>
  <c r="L13" i="100"/>
  <c r="L14" i="101"/>
  <c r="L13" i="101"/>
  <c r="L14" i="109"/>
  <c r="L13" i="109"/>
  <c r="L14" i="110"/>
  <c r="L13" i="110"/>
  <c r="L14" i="111"/>
  <c r="L13" i="111"/>
  <c r="L14" i="112"/>
  <c r="L13" i="112"/>
</calcChain>
</file>

<file path=xl/comments1.xml><?xml version="1.0" encoding="utf-8"?>
<comments xmlns="http://schemas.openxmlformats.org/spreadsheetml/2006/main">
  <authors>
    <author>CAMEL</author>
  </authors>
  <commentList>
    <comment ref="H17" authorId="0" shapeId="0">
      <text>
        <r>
          <rPr>
            <b/>
            <sz val="9"/>
            <color indexed="81"/>
            <rFont val="ＭＳ Ｐゴシック"/>
            <family val="3"/>
            <charset val="128"/>
          </rPr>
          <t>CAMEL:</t>
        </r>
        <r>
          <rPr>
            <sz val="9"/>
            <color indexed="81"/>
            <rFont val="ＭＳ Ｐゴシック"/>
            <family val="3"/>
            <charset val="128"/>
          </rPr>
          <t xml:space="preserve">
これ、次の行先決めるのに使えんじゃね？</t>
        </r>
      </text>
    </comment>
  </commentList>
</comments>
</file>

<file path=xl/sharedStrings.xml><?xml version="1.0" encoding="utf-8"?>
<sst xmlns="http://schemas.openxmlformats.org/spreadsheetml/2006/main" count="1464" uniqueCount="553">
  <si>
    <t>パワー名</t>
    <rPh sb="3" eb="4">
      <t>メイ</t>
    </rPh>
    <phoneticPr fontId="6"/>
  </si>
  <si>
    <t>筋力</t>
    <rPh sb="0" eb="2">
      <t>キンリョク</t>
    </rPh>
    <phoneticPr fontId="6"/>
  </si>
  <si>
    <t>Lv</t>
    <phoneticPr fontId="6"/>
  </si>
  <si>
    <t>種類</t>
    <rPh sb="0" eb="2">
      <t>シュルイ</t>
    </rPh>
    <phoneticPr fontId="6"/>
  </si>
  <si>
    <t>射程</t>
    <rPh sb="0" eb="2">
      <t>シャテイ</t>
    </rPh>
    <phoneticPr fontId="6"/>
  </si>
  <si>
    <t>d</t>
    <phoneticPr fontId="6"/>
  </si>
  <si>
    <t>タイプ・出典</t>
    <rPh sb="4" eb="6">
      <t>シュッテン</t>
    </rPh>
    <phoneticPr fontId="6"/>
  </si>
  <si>
    <t>パワー詳細</t>
    <rPh sb="3" eb="5">
      <t>ショウサイ</t>
    </rPh>
    <phoneticPr fontId="6"/>
  </si>
  <si>
    <t>解説・使い時・他PCとの連携等</t>
    <rPh sb="0" eb="2">
      <t>カイセツ</t>
    </rPh>
    <rPh sb="3" eb="4">
      <t>ツカ</t>
    </rPh>
    <rPh sb="5" eb="6">
      <t>ドキ</t>
    </rPh>
    <rPh sb="7" eb="8">
      <t>タ</t>
    </rPh>
    <rPh sb="12" eb="14">
      <t>レンケイ</t>
    </rPh>
    <rPh sb="14" eb="15">
      <t>ナド</t>
    </rPh>
    <phoneticPr fontId="6"/>
  </si>
  <si>
    <t>クリティカル時</t>
    <rPh sb="6" eb="7">
      <t>ジ</t>
    </rPh>
    <phoneticPr fontId="6"/>
  </si>
  <si>
    <t>攻撃R対象</t>
    <rPh sb="0" eb="2">
      <t>コウゲキ</t>
    </rPh>
    <rPh sb="3" eb="5">
      <t>タイショウ</t>
    </rPh>
    <phoneticPr fontId="6"/>
  </si>
  <si>
    <t>ダメージ対象</t>
    <rPh sb="4" eb="6">
      <t>タイショウ</t>
    </rPh>
    <phoneticPr fontId="6"/>
  </si>
  <si>
    <t>攻撃Rボーナス</t>
    <rPh sb="0" eb="2">
      <t>コウゲキ</t>
    </rPh>
    <phoneticPr fontId="6"/>
  </si>
  <si>
    <t>ダメージボーナス</t>
    <phoneticPr fontId="6"/>
  </si>
  <si>
    <t>ここは印刷されませんが、赤字の値の入力で計算が行われます。</t>
    <rPh sb="3" eb="5">
      <t>インサツ</t>
    </rPh>
    <rPh sb="12" eb="14">
      <t>アカジ</t>
    </rPh>
    <rPh sb="15" eb="16">
      <t>アタイ</t>
    </rPh>
    <rPh sb="17" eb="19">
      <t>ニュウリョク</t>
    </rPh>
    <rPh sb="20" eb="22">
      <t>ケイサン</t>
    </rPh>
    <rPh sb="23" eb="24">
      <t>オコナ</t>
    </rPh>
    <phoneticPr fontId="6"/>
  </si>
  <si>
    <t>赤字以外の内容は変更しないでください。</t>
    <rPh sb="0" eb="2">
      <t>アカジ</t>
    </rPh>
    <rPh sb="2" eb="4">
      <t>イガイ</t>
    </rPh>
    <rPh sb="5" eb="7">
      <t>ナイヨウ</t>
    </rPh>
    <rPh sb="8" eb="10">
      <t>ヘンコウ</t>
    </rPh>
    <phoneticPr fontId="6"/>
  </si>
  <si>
    <t>命中Rパワー修正</t>
    <rPh sb="0" eb="2">
      <t>メイチュウ</t>
    </rPh>
    <rPh sb="6" eb="8">
      <t>シュウセイ</t>
    </rPh>
    <phoneticPr fontId="6"/>
  </si>
  <si>
    <t>ダメージパワー修正</t>
    <rPh sb="7" eb="9">
      <t>シュウセイ</t>
    </rPh>
    <phoneticPr fontId="6"/>
  </si>
  <si>
    <t>ダメージ種別</t>
    <rPh sb="4" eb="6">
      <t>シュベツ</t>
    </rPh>
    <phoneticPr fontId="6"/>
  </si>
  <si>
    <t>↓能力値修正</t>
    <rPh sb="1" eb="4">
      <t>ノウリョクチ</t>
    </rPh>
    <rPh sb="4" eb="6">
      <t>シュウセイ</t>
    </rPh>
    <phoneticPr fontId="6"/>
  </si>
  <si>
    <t>効果範囲</t>
    <rPh sb="0" eb="2">
      <t>コウカ</t>
    </rPh>
    <rPh sb="2" eb="4">
      <t>ハンイ</t>
    </rPh>
    <phoneticPr fontId="6"/>
  </si>
  <si>
    <t>近接</t>
    <rPh sb="0" eb="2">
      <t>キンセツ</t>
    </rPh>
    <phoneticPr fontId="6"/>
  </si>
  <si>
    <t>攻撃方法</t>
    <rPh sb="0" eb="2">
      <t>コウゲキ</t>
    </rPh>
    <rPh sb="2" eb="4">
      <t>ホウホウ</t>
    </rPh>
    <phoneticPr fontId="6"/>
  </si>
  <si>
    <t>ダメージダイス</t>
    <phoneticPr fontId="6"/>
  </si>
  <si>
    <t>AC</t>
  </si>
  <si>
    <t>武器</t>
    <rPh sb="0" eb="2">
      <t>ブキ</t>
    </rPh>
    <phoneticPr fontId="6"/>
  </si>
  <si>
    <t>近接基礎</t>
  </si>
  <si>
    <t>特殊</t>
    <rPh sb="0" eb="2">
      <t>トクシュ</t>
    </rPh>
    <phoneticPr fontId="6"/>
  </si>
  <si>
    <t>Lv</t>
    <phoneticPr fontId="10"/>
  </si>
  <si>
    <t>種類</t>
    <rPh sb="0" eb="2">
      <t>シュルイ</t>
    </rPh>
    <phoneticPr fontId="10"/>
  </si>
  <si>
    <t>儀式</t>
    <rPh sb="0" eb="2">
      <t>ギシキ</t>
    </rPh>
    <phoneticPr fontId="10"/>
  </si>
  <si>
    <t>パワー名</t>
    <rPh sb="3" eb="4">
      <t>メイ</t>
    </rPh>
    <phoneticPr fontId="10"/>
  </si>
  <si>
    <t>パワー詳細</t>
    <rPh sb="3" eb="5">
      <t>ショウサイ</t>
    </rPh>
    <phoneticPr fontId="10"/>
  </si>
  <si>
    <t>タイプ・出典</t>
    <rPh sb="4" eb="6">
      <t>シュッテン</t>
    </rPh>
    <phoneticPr fontId="10"/>
  </si>
  <si>
    <t>系統</t>
    <rPh sb="0" eb="2">
      <t>ケイトウ</t>
    </rPh>
    <phoneticPr fontId="10"/>
  </si>
  <si>
    <t>構成要素費用</t>
    <rPh sb="0" eb="2">
      <t>コウセイ</t>
    </rPh>
    <rPh sb="2" eb="4">
      <t>ヨウソ</t>
    </rPh>
    <rPh sb="4" eb="6">
      <t>ヒヨウ</t>
    </rPh>
    <phoneticPr fontId="10"/>
  </si>
  <si>
    <t>執行時間</t>
    <rPh sb="0" eb="2">
      <t>シッコウ</t>
    </rPh>
    <rPh sb="2" eb="4">
      <t>ジカン</t>
    </rPh>
    <phoneticPr fontId="10"/>
  </si>
  <si>
    <t>10分</t>
    <rPh sb="2" eb="3">
      <t>フン</t>
    </rPh>
    <phoneticPr fontId="10"/>
  </si>
  <si>
    <t>市価</t>
    <rPh sb="0" eb="2">
      <t>シカ</t>
    </rPh>
    <phoneticPr fontId="10"/>
  </si>
  <si>
    <t>持続時間</t>
    <rPh sb="0" eb="2">
      <t>ジゾク</t>
    </rPh>
    <rPh sb="2" eb="4">
      <t>ジカン</t>
    </rPh>
    <phoneticPr fontId="10"/>
  </si>
  <si>
    <t>対応技能</t>
    <rPh sb="0" eb="2">
      <t>タイオウ</t>
    </rPh>
    <rPh sb="2" eb="4">
      <t>ギノウ</t>
    </rPh>
    <phoneticPr fontId="10"/>
  </si>
  <si>
    <t>儀式/　(ＰＨＢ31２)</t>
    <rPh sb="0" eb="2">
      <t>ギシキ</t>
    </rPh>
    <phoneticPr fontId="10"/>
  </si>
  <si>
    <t>作成</t>
    <rPh sb="0" eb="2">
      <t>サクセイ</t>
    </rPh>
    <phoneticPr fontId="10"/>
  </si>
  <si>
    <t>1時間</t>
    <rPh sb="1" eb="3">
      <t>ジカン</t>
    </rPh>
    <phoneticPr fontId="10"/>
  </si>
  <si>
    <t>消費されるまで永続</t>
    <rPh sb="0" eb="2">
      <t>ショウヒ</t>
    </rPh>
    <rPh sb="7" eb="9">
      <t>エイゾク</t>
    </rPh>
    <phoneticPr fontId="10"/>
  </si>
  <si>
    <t>特殊</t>
    <rPh sb="0" eb="2">
      <t>トクシュ</t>
    </rPh>
    <phoneticPr fontId="10"/>
  </si>
  <si>
    <t>75gp</t>
    <phoneticPr fontId="10"/>
  </si>
  <si>
    <t>&lt;宗教&gt;or&lt;魔法学&gt;（判定なし）</t>
    <rPh sb="1" eb="3">
      <t>シュウキョウ</t>
    </rPh>
    <rPh sb="7" eb="9">
      <t>マホウ</t>
    </rPh>
    <rPh sb="9" eb="10">
      <t>ガク</t>
    </rPh>
    <rPh sb="12" eb="14">
      <t>ハンテイ</t>
    </rPh>
    <phoneticPr fontId="10"/>
  </si>
  <si>
    <t>執行者は自分のレベル以下のコモンのポーションまたはエリクサー（PHB255）を１つ作成する。</t>
    <rPh sb="0" eb="3">
      <t>シッコウシャ</t>
    </rPh>
    <rPh sb="4" eb="6">
      <t>ジブン</t>
    </rPh>
    <rPh sb="10" eb="12">
      <t>イカ</t>
    </rPh>
    <rPh sb="41" eb="43">
      <t>サクセイ</t>
    </rPh>
    <phoneticPr fontId="10"/>
  </si>
  <si>
    <t>この儀式の構成要素費用は作成しようとするポーションまたはエリクサーの価格に等しい。</t>
    <rPh sb="1" eb="3">
      <t>ギシキ</t>
    </rPh>
    <rPh sb="4" eb="6">
      <t>コウセイ</t>
    </rPh>
    <rPh sb="6" eb="8">
      <t>ヨウソ</t>
    </rPh>
    <rPh sb="8" eb="10">
      <t>ヒヨウ</t>
    </rPh>
    <rPh sb="11" eb="13">
      <t>サクセイ</t>
    </rPh>
    <rPh sb="33" eb="35">
      <t>カカク</t>
    </rPh>
    <rPh sb="36" eb="37">
      <t>ヒト</t>
    </rPh>
    <phoneticPr fontId="10"/>
  </si>
  <si>
    <t>ディスエンチャント・マジック・アイテム</t>
    <phoneticPr fontId="10"/>
  </si>
  <si>
    <t>儀式/　(ＰＨＢ308)</t>
    <rPh sb="0" eb="2">
      <t>ギシキ</t>
    </rPh>
    <phoneticPr fontId="10"/>
  </si>
  <si>
    <t>瞬間</t>
    <rPh sb="0" eb="2">
      <t>シュンカン</t>
    </rPh>
    <phoneticPr fontId="10"/>
  </si>
  <si>
    <t>350gp</t>
    <phoneticPr fontId="10"/>
  </si>
  <si>
    <t>&lt;魔法学&gt;（判定なし）</t>
    <rPh sb="1" eb="3">
      <t>マホウ</t>
    </rPh>
    <rPh sb="3" eb="4">
      <t>ガク</t>
    </rPh>
    <rPh sb="6" eb="8">
      <t>ハンテイ</t>
    </rPh>
    <phoneticPr fontId="10"/>
  </si>
  <si>
    <t>25gp</t>
    <phoneticPr fontId="10"/>
  </si>
  <si>
    <t>この儀式は執行者のレベル以下の１つの魔法のアイテムを破壊する。</t>
    <rPh sb="2" eb="4">
      <t>ギシキ</t>
    </rPh>
    <rPh sb="5" eb="7">
      <t>シッコウ</t>
    </rPh>
    <rPh sb="7" eb="8">
      <t>シャ</t>
    </rPh>
    <rPh sb="12" eb="14">
      <t>イカ</t>
    </rPh>
    <rPh sb="18" eb="20">
      <t>マホウ</t>
    </rPh>
    <rPh sb="26" eb="28">
      <t>ハカイ</t>
    </rPh>
    <phoneticPr fontId="10"/>
  </si>
  <si>
    <t>そのアイテムはコモンでもアンコモンでもレアでもよい。</t>
    <phoneticPr fontId="10"/>
  </si>
  <si>
    <t>儀式によって一定量のデシデュウムが得られる。</t>
    <rPh sb="0" eb="2">
      <t>ギシキ</t>
    </rPh>
    <rPh sb="6" eb="8">
      <t>イッテイ</t>
    </rPh>
    <rPh sb="8" eb="9">
      <t>リョウ</t>
    </rPh>
    <rPh sb="17" eb="18">
      <t>エ</t>
    </rPh>
    <phoneticPr fontId="9"/>
  </si>
  <si>
    <t>その量はアイテムのレアリティに基づいて決まる。</t>
    <rPh sb="2" eb="3">
      <t>リョウ</t>
    </rPh>
    <rPh sb="15" eb="16">
      <t>モト</t>
    </rPh>
    <rPh sb="19" eb="20">
      <t>キ</t>
    </rPh>
    <phoneticPr fontId="9"/>
  </si>
  <si>
    <t>コモンのアイテムならばｇｐ単位での価格の２０％、</t>
    <rPh sb="13" eb="15">
      <t>タンイ</t>
    </rPh>
    <rPh sb="17" eb="19">
      <t>カカク</t>
    </rPh>
    <phoneticPr fontId="9"/>
  </si>
  <si>
    <t>アンコモンならば５０％、レアのアイテムならば１００％相当である。</t>
    <rPh sb="26" eb="28">
      <t>ソウトウ</t>
    </rPh>
    <phoneticPr fontId="9"/>
  </si>
  <si>
    <t>エンチャント・マジック・アイテム</t>
    <phoneticPr fontId="10"/>
  </si>
  <si>
    <t>儀式/　(ＰＨＢ304)</t>
    <rPh sb="0" eb="2">
      <t>ギシキ</t>
    </rPh>
    <phoneticPr fontId="10"/>
  </si>
  <si>
    <t>永続</t>
    <rPh sb="0" eb="2">
      <t>エイゾク</t>
    </rPh>
    <phoneticPr fontId="10"/>
  </si>
  <si>
    <t>175gp</t>
    <phoneticPr fontId="10"/>
  </si>
  <si>
    <t>執行者が触れた１つの魔法的でないアイテムは、執行者のレベル以下の魔法のアイテムとなる。</t>
    <rPh sb="0" eb="2">
      <t>シッコウ</t>
    </rPh>
    <rPh sb="2" eb="3">
      <t>シャ</t>
    </rPh>
    <rPh sb="4" eb="5">
      <t>フ</t>
    </rPh>
    <rPh sb="10" eb="12">
      <t>マホウ</t>
    </rPh>
    <rPh sb="12" eb="13">
      <t>テキ</t>
    </rPh>
    <rPh sb="22" eb="25">
      <t>シッコウシャ</t>
    </rPh>
    <rPh sb="29" eb="31">
      <t>イカ</t>
    </rPh>
    <rPh sb="32" eb="34">
      <t>マホウ</t>
    </rPh>
    <phoneticPr fontId="10"/>
  </si>
  <si>
    <t>この儀式の構成要素は作成する魔法のアイテムの価格に等しい。</t>
    <rPh sb="1" eb="3">
      <t>ギシキ</t>
    </rPh>
    <rPh sb="4" eb="6">
      <t>コウセイ</t>
    </rPh>
    <rPh sb="6" eb="8">
      <t>ヨウソ</t>
    </rPh>
    <rPh sb="9" eb="11">
      <t>サクセイ</t>
    </rPh>
    <rPh sb="13" eb="15">
      <t>マホウ</t>
    </rPh>
    <rPh sb="21" eb="23">
      <t>カカク</t>
    </rPh>
    <rPh sb="24" eb="25">
      <t>ヒト</t>
    </rPh>
    <phoneticPr fontId="10"/>
  </si>
  <si>
    <t>また、この詩儀式を用いて、コモン、アンコモン、レアの魔法のアイテムを</t>
    <rPh sb="5" eb="6">
      <t>シ</t>
    </rPh>
    <rPh sb="6" eb="8">
      <t>ギシキ</t>
    </rPh>
    <rPh sb="9" eb="10">
      <t>モチ</t>
    </rPh>
    <rPh sb="26" eb="28">
      <t>マホウ</t>
    </rPh>
    <phoneticPr fontId="9"/>
  </si>
  <si>
    <t>5レベル上の”同名の魔法のアイテムのより強力な版”に変える事もできる。</t>
    <rPh sb="4" eb="5">
      <t>ウエ</t>
    </rPh>
    <rPh sb="7" eb="9">
      <t>ドウメイ</t>
    </rPh>
    <rPh sb="10" eb="12">
      <t>マホウ</t>
    </rPh>
    <rPh sb="20" eb="22">
      <t>キョウリョク</t>
    </rPh>
    <rPh sb="23" eb="24">
      <t>バン</t>
    </rPh>
    <rPh sb="26" eb="27">
      <t>カ</t>
    </rPh>
    <rPh sb="29" eb="30">
      <t>コト</t>
    </rPh>
    <phoneticPr fontId="9"/>
  </si>
  <si>
    <t>新しい魔法のアイテムのれネルは執行者のレベル以下でなければならない。</t>
    <rPh sb="0" eb="1">
      <t>アタラ</t>
    </rPh>
    <rPh sb="3" eb="5">
      <t>マホウ</t>
    </rPh>
    <rPh sb="15" eb="18">
      <t>シッコウシャ</t>
    </rPh>
    <rPh sb="22" eb="24">
      <t>イカ</t>
    </rPh>
    <phoneticPr fontId="9"/>
  </si>
  <si>
    <t>この時の構成容赦費用は古いアイテムと新しいアイテムの価格差に等しい。</t>
    <rPh sb="2" eb="3">
      <t>トキ</t>
    </rPh>
    <rPh sb="4" eb="6">
      <t>コウセイ</t>
    </rPh>
    <rPh sb="6" eb="8">
      <t>ヨウシャ</t>
    </rPh>
    <rPh sb="8" eb="10">
      <t>ヒヨウ</t>
    </rPh>
    <rPh sb="11" eb="12">
      <t>フル</t>
    </rPh>
    <rPh sb="18" eb="19">
      <t>アタラ</t>
    </rPh>
    <rPh sb="26" eb="29">
      <t>カカクサ</t>
    </rPh>
    <rPh sb="30" eb="31">
      <t>ヒト</t>
    </rPh>
    <phoneticPr fontId="9"/>
  </si>
  <si>
    <t>また、この儀式を用いれば魔法よ鎧のサイズを変える事もできる。</t>
    <rPh sb="5" eb="7">
      <t>ギシキ</t>
    </rPh>
    <rPh sb="8" eb="9">
      <t>モチ</t>
    </rPh>
    <rPh sb="12" eb="14">
      <t>マホウ</t>
    </rPh>
    <rPh sb="15" eb="16">
      <t>ヨロイ</t>
    </rPh>
    <rPh sb="21" eb="22">
      <t>カ</t>
    </rPh>
    <rPh sb="24" eb="25">
      <t>コト</t>
    </rPh>
    <phoneticPr fontId="9"/>
  </si>
  <si>
    <t>この使用法の場合には構成要素費用は一切かからない。</t>
    <rPh sb="2" eb="5">
      <t>シヨウホウ</t>
    </rPh>
    <rPh sb="6" eb="8">
      <t>バアイ</t>
    </rPh>
    <rPh sb="10" eb="12">
      <t>コウセイ</t>
    </rPh>
    <rPh sb="12" eb="14">
      <t>ヨウソ</t>
    </rPh>
    <rPh sb="14" eb="16">
      <t>ヒヨウ</t>
    </rPh>
    <rPh sb="17" eb="19">
      <t>イッサイ</t>
    </rPh>
    <phoneticPr fontId="9"/>
  </si>
  <si>
    <t>メイク・ホウル</t>
    <phoneticPr fontId="10"/>
  </si>
  <si>
    <t>儀式/　(ＰＨＢ314)</t>
    <rPh sb="0" eb="2">
      <t>ギシキ</t>
    </rPh>
    <phoneticPr fontId="10"/>
  </si>
  <si>
    <t>探検</t>
    <rPh sb="0" eb="2">
      <t>タンケン</t>
    </rPh>
    <phoneticPr fontId="10"/>
  </si>
  <si>
    <t>50gp</t>
    <phoneticPr fontId="10"/>
  </si>
  <si>
    <t>１辺が１０フィートの立方体に収まる大きさの物体１つは完全に修復される。</t>
    <rPh sb="1" eb="2">
      <t>ヘン</t>
    </rPh>
    <rPh sb="10" eb="13">
      <t>リッポウタイ</t>
    </rPh>
    <rPh sb="14" eb="15">
      <t>オサ</t>
    </rPh>
    <rPh sb="17" eb="18">
      <t>オオ</t>
    </rPh>
    <rPh sb="21" eb="23">
      <t>ブッタイ</t>
    </rPh>
    <rPh sb="26" eb="28">
      <t>カンゼン</t>
    </rPh>
    <rPh sb="29" eb="31">
      <t>シュウフク</t>
    </rPh>
    <phoneticPr fontId="10"/>
  </si>
  <si>
    <t>この儀式の構成要素費用は、修理しようとしているアイテムの価格の２０％である。</t>
    <rPh sb="1" eb="3">
      <t>ギシキ</t>
    </rPh>
    <rPh sb="4" eb="6">
      <t>コウセイ</t>
    </rPh>
    <rPh sb="6" eb="8">
      <t>ヨウソ</t>
    </rPh>
    <rPh sb="8" eb="10">
      <t>ヒヨウ</t>
    </rPh>
    <rPh sb="12" eb="14">
      <t>シュウリ</t>
    </rPh>
    <rPh sb="28" eb="30">
      <t>カカク</t>
    </rPh>
    <phoneticPr fontId="10"/>
  </si>
  <si>
    <t>価格の決まっていないアイテムを修復しようとする場合は、DMがその費用を決定する。</t>
    <rPh sb="0" eb="2">
      <t>カカク</t>
    </rPh>
    <rPh sb="3" eb="4">
      <t>キ</t>
    </rPh>
    <rPh sb="15" eb="17">
      <t>シュウフク</t>
    </rPh>
    <rPh sb="23" eb="25">
      <t>バアイ</t>
    </rPh>
    <rPh sb="32" eb="34">
      <t>ヒヨウ</t>
    </rPh>
    <rPh sb="35" eb="37">
      <t>ケッテイ</t>
    </rPh>
    <phoneticPr fontId="9"/>
  </si>
  <si>
    <t>トランスファー・エンチャントメント</t>
    <phoneticPr fontId="10"/>
  </si>
  <si>
    <t>25ｇｐ</t>
    <phoneticPr fontId="10"/>
  </si>
  <si>
    <t>使用者は、1つの魔法のアイテムが持つ魔法的な性質のすべて</t>
    <rPh sb="0" eb="3">
      <t>シヨウシャ</t>
    </rPh>
    <rPh sb="8" eb="10">
      <t>マホウ</t>
    </rPh>
    <rPh sb="16" eb="17">
      <t>モ</t>
    </rPh>
    <rPh sb="18" eb="20">
      <t>マホウ</t>
    </rPh>
    <rPh sb="20" eb="21">
      <t>テキ</t>
    </rPh>
    <rPh sb="22" eb="24">
      <t>セイシツ</t>
    </rPh>
    <phoneticPr fontId="10"/>
  </si>
  <si>
    <t>（特性、パワー、強化ボーナス）を別の物体へ移す。</t>
    <phoneticPr fontId="10"/>
  </si>
  <si>
    <t>使用者は儀式の間、双方の物体に物理的に触れ続けていなければならない。</t>
    <phoneticPr fontId="9"/>
  </si>
  <si>
    <t>魔力を受け入れたアイテムは、もとのアイテムと同じアイテム・スロット</t>
    <phoneticPr fontId="9"/>
  </si>
  <si>
    <t>（頭部、腰、鎧、等々）を占める、同じ種別（ワンド、ロッド、武器、等々）の</t>
    <phoneticPr fontId="9"/>
  </si>
  <si>
    <t>アイテムでなければならない。</t>
    <phoneticPr fontId="9"/>
  </si>
  <si>
    <t>転移できる魔力は受け入れ側のアイテムによって異なる。</t>
    <phoneticPr fontId="9"/>
  </si>
  <si>
    <t>つまり、遠隔武器の特性を近接武器に転移することはできないし、</t>
    <phoneticPr fontId="9"/>
  </si>
  <si>
    <t>クロース・アーマーに限定された特性をチェインメイルに転移させることもできないのである。</t>
    <phoneticPr fontId="9"/>
  </si>
  <si>
    <t>しかし、魔力を転移させると、受け入れ側のアイテムが本来持っていた魔法は失われる。</t>
    <phoneticPr fontId="9"/>
  </si>
  <si>
    <t>例えば、＋1バークスキン・ハイド（5レベル）の強化ボーナスを</t>
    <phoneticPr fontId="9"/>
  </si>
  <si>
    <t>＋1カースフォージド・スケイル（3レベル）に転移させることはできるが、</t>
    <phoneticPr fontId="9"/>
  </si>
  <si>
    <t>その場合、スケイル・アーマーが現在持っているパワーは失われてしまう。</t>
    <phoneticPr fontId="9"/>
  </si>
  <si>
    <t>また、より高レベルの魔力を持っているアイテムに対して魔力転移を行なうことはできない。</t>
    <phoneticPr fontId="9"/>
  </si>
  <si>
    <t>既に低レベルの魔力を持っているアイテムに、さらに魔力を転移することもできる。</t>
    <phoneticPr fontId="9"/>
  </si>
  <si>
    <t>ブリュー・ポーション</t>
    <phoneticPr fontId="10"/>
  </si>
  <si>
    <t>ポーション•オヴ•ヒーリング</t>
    <phoneticPr fontId="10"/>
  </si>
  <si>
    <t>PHB255</t>
    <phoneticPr fontId="10"/>
  </si>
  <si>
    <t>ポーション•オヴ•ヴァイタリティ</t>
    <phoneticPr fontId="10"/>
  </si>
  <si>
    <t>Lv5</t>
    <phoneticPr fontId="10"/>
  </si>
  <si>
    <t>コモン</t>
    <phoneticPr fontId="10"/>
  </si>
  <si>
    <t>Lv15</t>
    <phoneticPr fontId="10"/>
  </si>
  <si>
    <r>
      <rPr>
        <b/>
        <sz val="11"/>
        <color indexed="8"/>
        <rFont val="ＭＳ Ｐゴシック"/>
        <family val="3"/>
        <charset val="128"/>
      </rPr>
      <t xml:space="preserve">ポ一ション </t>
    </r>
    <r>
      <rPr>
        <sz val="11"/>
        <color theme="1"/>
        <rFont val="ＭＳ Ｐゴシック"/>
        <family val="3"/>
        <charset val="128"/>
        <scheme val="minor"/>
      </rPr>
      <t>50gp</t>
    </r>
    <phoneticPr fontId="10"/>
  </si>
  <si>
    <r>
      <rPr>
        <b/>
        <sz val="11"/>
        <color indexed="8"/>
        <rFont val="ＭＳ Ｐゴシック"/>
        <family val="3"/>
        <charset val="128"/>
      </rPr>
      <t xml:space="preserve">ポ一ション </t>
    </r>
    <r>
      <rPr>
        <sz val="11"/>
        <color theme="1"/>
        <rFont val="ＭＳ Ｐゴシック"/>
        <family val="3"/>
        <charset val="128"/>
        <scheme val="minor"/>
      </rPr>
      <t>1,000gp</t>
    </r>
    <phoneticPr fontId="10"/>
  </si>
  <si>
    <t>パワー（[消費型]♦[回復])：マイナー・アクション</t>
    <phoneticPr fontId="10"/>
  </si>
  <si>
    <t>　</t>
    <phoneticPr fontId="10"/>
  </si>
  <si>
    <r>
      <t>このポ一ション を飲み、回復力を1回ぶん消</t>
    </r>
    <r>
      <rPr>
        <sz val="11"/>
        <color indexed="8"/>
        <rFont val="ＭＳ Ｐゴシック"/>
        <family val="3"/>
        <charset val="128"/>
      </rPr>
      <t>费</t>
    </r>
    <r>
      <rPr>
        <sz val="11"/>
        <color theme="1"/>
        <rFont val="ＭＳ Ｐゴシック"/>
        <family val="3"/>
        <charset val="128"/>
        <scheme val="minor"/>
      </rPr>
      <t xml:space="preserve">する。
通常回復するHPの値の代わりに、
使用者は10HPを回復する。 
</t>
    </r>
    <phoneticPr fontId="10"/>
  </si>
  <si>
    <r>
      <t>このポ一ション を飲み、回復力を1回ぶん消</t>
    </r>
    <r>
      <rPr>
        <sz val="11"/>
        <color indexed="8"/>
        <rFont val="ＭＳ Ｐゴシック"/>
        <family val="3"/>
        <charset val="128"/>
      </rPr>
      <t>费</t>
    </r>
    <r>
      <rPr>
        <sz val="11"/>
        <color theme="1"/>
        <rFont val="ＭＳ Ｐゴシック"/>
        <family val="3"/>
        <charset val="128"/>
        <scheme val="minor"/>
      </rPr>
      <t>する。
通常回復するHPの値の代わりに、
使用者は25HPを回復する。 
また、使</t>
    </r>
    <r>
      <rPr>
        <sz val="11"/>
        <color indexed="8"/>
        <rFont val="ＭＳ Ｐゴシック"/>
        <family val="3"/>
        <charset val="128"/>
      </rPr>
      <t>闬</t>
    </r>
    <r>
      <rPr>
        <sz val="11"/>
        <color theme="1"/>
        <rFont val="ＭＳ Ｐゴシック"/>
        <family val="3"/>
        <charset val="128"/>
        <scheme val="minor"/>
      </rPr>
      <t xml:space="preserve">者が被っているSTによって終了させられる
効果の1つ についてSTを1回行なう。
</t>
    </r>
    <phoneticPr fontId="10"/>
  </si>
  <si>
    <t>ポーション.オヴ•リカヴァリィ</t>
    <phoneticPr fontId="10"/>
  </si>
  <si>
    <t>PHB255</t>
    <phoneticPr fontId="10"/>
  </si>
  <si>
    <t>ポーション•オヴ•ヴィゴ一</t>
    <phoneticPr fontId="10"/>
  </si>
  <si>
    <t>宝188</t>
    <rPh sb="0" eb="1">
      <t>タカラ</t>
    </rPh>
    <phoneticPr fontId="10"/>
  </si>
  <si>
    <t>Lv25</t>
    <phoneticPr fontId="10"/>
  </si>
  <si>
    <t>コモン</t>
    <phoneticPr fontId="10"/>
  </si>
  <si>
    <t>Lv9＋</t>
    <phoneticPr fontId="10"/>
  </si>
  <si>
    <r>
      <rPr>
        <b/>
        <sz val="11"/>
        <color indexed="8"/>
        <rFont val="ＭＳ Ｐゴシック"/>
        <family val="3"/>
        <charset val="128"/>
      </rPr>
      <t xml:space="preserve">ポ一ション </t>
    </r>
    <r>
      <rPr>
        <sz val="11"/>
        <color theme="1"/>
        <rFont val="ＭＳ Ｐゴシック"/>
        <family val="3"/>
        <charset val="128"/>
        <scheme val="minor"/>
      </rPr>
      <t>5,000gp</t>
    </r>
    <phoneticPr fontId="10"/>
  </si>
  <si>
    <r>
      <rPr>
        <sz val="11"/>
        <color theme="1"/>
        <rFont val="ＭＳ Ｐゴシック"/>
        <family val="3"/>
        <charset val="128"/>
        <scheme val="minor"/>
      </rPr>
      <t>Lv9 160ｇｐ Lv19 4,200ｇｐ Lv29 105,000ｇｐ</t>
    </r>
    <r>
      <rPr>
        <b/>
        <sz val="11"/>
        <color indexed="8"/>
        <rFont val="ＭＳ Ｐゴシック"/>
        <family val="3"/>
        <charset val="128"/>
      </rPr>
      <t xml:space="preserve">
ポ一ション</t>
    </r>
    <phoneticPr fontId="10"/>
  </si>
  <si>
    <t>パワー（[消費型]♦[回復])：マイナー・アクション</t>
    <phoneticPr fontId="10"/>
  </si>
  <si>
    <r>
      <t>このポ一ション を飲み、回復力を1回ぶん消</t>
    </r>
    <r>
      <rPr>
        <sz val="11"/>
        <color indexed="8"/>
        <rFont val="ＭＳ Ｐゴシック"/>
        <family val="3"/>
        <charset val="128"/>
      </rPr>
      <t>费</t>
    </r>
    <r>
      <rPr>
        <sz val="11"/>
        <color theme="1"/>
        <rFont val="ＭＳ Ｐゴシック"/>
        <family val="3"/>
        <charset val="128"/>
        <scheme val="minor"/>
      </rPr>
      <t>する。
通常回復するHPの値の代わりに、
使用者は50HPを回復する。 
また、使</t>
    </r>
    <r>
      <rPr>
        <sz val="11"/>
        <color indexed="8"/>
        <rFont val="ＭＳ Ｐゴシック"/>
        <family val="3"/>
        <charset val="128"/>
      </rPr>
      <t>闬</t>
    </r>
    <r>
      <rPr>
        <sz val="11"/>
        <color theme="1"/>
        <rFont val="ＭＳ Ｐゴシック"/>
        <family val="3"/>
        <charset val="128"/>
        <scheme val="minor"/>
      </rPr>
      <t>者が被っているSTによって終了させられる
効果のそれぞれ についてSTを1回ずつ行なう。</t>
    </r>
    <phoneticPr fontId="10"/>
  </si>
  <si>
    <t>パワー（[消費型])：マイナー・アクション</t>
    <phoneticPr fontId="10"/>
  </si>
  <si>
    <r>
      <t>このポ一ション を飲み、回復力を1回ぶん消</t>
    </r>
    <r>
      <rPr>
        <sz val="11"/>
        <color indexed="8"/>
        <rFont val="ＭＳ Ｐゴシック"/>
        <family val="3"/>
        <charset val="128"/>
      </rPr>
      <t>费</t>
    </r>
    <r>
      <rPr>
        <sz val="11"/>
        <color theme="1"/>
        <rFont val="ＭＳ Ｐゴシック"/>
        <family val="3"/>
        <charset val="128"/>
        <scheme val="minor"/>
      </rPr>
      <t xml:space="preserve">する。
使用者は通常のようにHPを回復するのでなく、
その代り一時的HP15を得る。
Lv19:一時的HP25を得る。
Lv29:一時的HP35を得る。
</t>
    </r>
    <rPh sb="26" eb="28">
      <t>シヨウ</t>
    </rPh>
    <rPh sb="28" eb="29">
      <t>シャ</t>
    </rPh>
    <rPh sb="30" eb="32">
      <t>ツウジョウ</t>
    </rPh>
    <rPh sb="39" eb="41">
      <t>カイフク</t>
    </rPh>
    <rPh sb="51" eb="52">
      <t>カワ</t>
    </rPh>
    <rPh sb="53" eb="56">
      <t>イチジテキ</t>
    </rPh>
    <rPh sb="61" eb="62">
      <t>エ</t>
    </rPh>
    <phoneticPr fontId="10"/>
  </si>
  <si>
    <t>ポーション•オヴ•スピリット</t>
    <phoneticPr fontId="10"/>
  </si>
  <si>
    <t>ポーション•オヴ•レジスタンス</t>
    <phoneticPr fontId="10"/>
  </si>
  <si>
    <t>宝189</t>
    <rPh sb="0" eb="1">
      <t>タカラ</t>
    </rPh>
    <phoneticPr fontId="10"/>
  </si>
  <si>
    <t>Lv5＋</t>
    <phoneticPr fontId="10"/>
  </si>
  <si>
    <t>Lv４＋</t>
    <phoneticPr fontId="10"/>
  </si>
  <si>
    <r>
      <rPr>
        <sz val="11"/>
        <color theme="1"/>
        <rFont val="ＭＳ Ｐゴシック"/>
        <family val="3"/>
        <charset val="128"/>
        <scheme val="minor"/>
      </rPr>
      <t>Lv5 50ｇｐ Lv10 200ｇｐ Lv15 1,000ｇｐ
Lv20 5､000ｇｐ Lv25 25,000ｇｐ Lv30 125,000ｇｐ</t>
    </r>
    <r>
      <rPr>
        <b/>
        <sz val="11"/>
        <color indexed="8"/>
        <rFont val="ＭＳ Ｐゴシック"/>
        <family val="3"/>
        <charset val="128"/>
      </rPr>
      <t xml:space="preserve">
ポ一ション</t>
    </r>
    <phoneticPr fontId="10"/>
  </si>
  <si>
    <r>
      <rPr>
        <sz val="11"/>
        <color theme="1"/>
        <rFont val="ＭＳ Ｐゴシック"/>
        <family val="3"/>
        <charset val="128"/>
        <scheme val="minor"/>
      </rPr>
      <t xml:space="preserve">Lv4 40ｇｐ Lv14 800ｇｐ Lv24 21,000ｇｐ
</t>
    </r>
    <r>
      <rPr>
        <b/>
        <sz val="11"/>
        <color indexed="8"/>
        <rFont val="ＭＳ Ｐゴシック"/>
        <family val="3"/>
        <charset val="128"/>
      </rPr>
      <t>ポ一ション</t>
    </r>
    <phoneticPr fontId="10"/>
  </si>
  <si>
    <r>
      <t>このポ一ション を飲み、回復力を1回ぶん消</t>
    </r>
    <r>
      <rPr>
        <sz val="11"/>
        <color indexed="8"/>
        <rFont val="ＭＳ Ｐゴシック"/>
        <family val="3"/>
        <charset val="128"/>
      </rPr>
      <t>费</t>
    </r>
    <r>
      <rPr>
        <sz val="11"/>
        <color theme="1"/>
        <rFont val="ＭＳ Ｐゴシック"/>
        <family val="3"/>
        <charset val="128"/>
        <scheme val="minor"/>
      </rPr>
      <t>する。
使用者は通常のようにHPを回復するのでなく、
その代り死に対するSTに＋１のパワーBを得る。
Lv10:＋２のパワーB　　Lv25:＋５のパワーB
Lv15:＋３のパワーB　　Lv30:＋６のパワーB
Lv20:＋４のパワーB　　</t>
    </r>
    <rPh sb="26" eb="28">
      <t>シヨウ</t>
    </rPh>
    <rPh sb="28" eb="29">
      <t>シャ</t>
    </rPh>
    <rPh sb="30" eb="32">
      <t>ツウジョウ</t>
    </rPh>
    <rPh sb="39" eb="41">
      <t>カイフク</t>
    </rPh>
    <rPh sb="51" eb="52">
      <t>カワ</t>
    </rPh>
    <rPh sb="69" eb="70">
      <t>エ</t>
    </rPh>
    <phoneticPr fontId="10"/>
  </si>
  <si>
    <r>
      <t>このポ一ション を飲み、回復力を1回ぶん消</t>
    </r>
    <r>
      <rPr>
        <sz val="11"/>
        <color indexed="8"/>
        <rFont val="ＭＳ Ｐゴシック"/>
        <family val="3"/>
        <charset val="128"/>
      </rPr>
      <t>费</t>
    </r>
    <r>
      <rPr>
        <sz val="11"/>
        <color theme="1"/>
        <rFont val="ＭＳ Ｐゴシック"/>
        <family val="3"/>
        <charset val="128"/>
        <scheme val="minor"/>
      </rPr>
      <t>する。
使用者は通常のようにHPを回復するのでなく、
その代り遭遇終まで特定の種別に対する抵抗５
を得る。
どの種別(酸、死霊、精神、電撃、毒、火、雷鳴、冷気)に抵抗を与えるかは作成時に決定される。
このポーションによって複数のダメージ種別に抵抗を得ることは無い。
Lv14:抵抗10　Lv24:抵抗15</t>
    </r>
    <rPh sb="26" eb="28">
      <t>シヨウ</t>
    </rPh>
    <rPh sb="28" eb="29">
      <t>シャ</t>
    </rPh>
    <rPh sb="30" eb="32">
      <t>ツウジョウ</t>
    </rPh>
    <rPh sb="39" eb="41">
      <t>カイフク</t>
    </rPh>
    <rPh sb="51" eb="52">
      <t>カワ</t>
    </rPh>
    <rPh sb="53" eb="55">
      <t>ソウグウ</t>
    </rPh>
    <rPh sb="55" eb="56">
      <t>シュウ</t>
    </rPh>
    <rPh sb="58" eb="60">
      <t>トクテイ</t>
    </rPh>
    <rPh sb="61" eb="63">
      <t>シュベツ</t>
    </rPh>
    <rPh sb="64" eb="65">
      <t>タイ</t>
    </rPh>
    <rPh sb="67" eb="69">
      <t>テイコウ</t>
    </rPh>
    <rPh sb="72" eb="73">
      <t>エ</t>
    </rPh>
    <rPh sb="78" eb="80">
      <t>シュベツ</t>
    </rPh>
    <rPh sb="81" eb="82">
      <t>サン</t>
    </rPh>
    <rPh sb="83" eb="85">
      <t>シリョウ</t>
    </rPh>
    <rPh sb="86" eb="88">
      <t>セイシン</t>
    </rPh>
    <rPh sb="89" eb="91">
      <t>デンゲキ</t>
    </rPh>
    <rPh sb="92" eb="93">
      <t>ドク</t>
    </rPh>
    <rPh sb="94" eb="95">
      <t>ヒ</t>
    </rPh>
    <rPh sb="96" eb="98">
      <t>ライメイ</t>
    </rPh>
    <rPh sb="99" eb="101">
      <t>レイキ</t>
    </rPh>
    <rPh sb="103" eb="105">
      <t>テイコウ</t>
    </rPh>
    <rPh sb="106" eb="107">
      <t>アタ</t>
    </rPh>
    <rPh sb="111" eb="113">
      <t>サクセイ</t>
    </rPh>
    <rPh sb="113" eb="114">
      <t>ジ</t>
    </rPh>
    <rPh sb="115" eb="117">
      <t>ケッテイ</t>
    </rPh>
    <rPh sb="133" eb="135">
      <t>フクスウ</t>
    </rPh>
    <rPh sb="140" eb="142">
      <t>シュベツ</t>
    </rPh>
    <rPh sb="143" eb="145">
      <t>テイコウ</t>
    </rPh>
    <rPh sb="146" eb="147">
      <t>エ</t>
    </rPh>
    <rPh sb="151" eb="152">
      <t>ナ</t>
    </rPh>
    <rPh sb="160" eb="162">
      <t>テイコウ</t>
    </rPh>
    <rPh sb="170" eb="172">
      <t>テイコウ</t>
    </rPh>
    <phoneticPr fontId="10"/>
  </si>
  <si>
    <t>クリプトスポーン・ポーション</t>
    <phoneticPr fontId="10"/>
  </si>
  <si>
    <t>モ94</t>
    <phoneticPr fontId="10"/>
  </si>
  <si>
    <t>ポーション•オヴ•インヴァルナラビリティ</t>
    <phoneticPr fontId="10"/>
  </si>
  <si>
    <t>モ95</t>
    <phoneticPr fontId="10"/>
  </si>
  <si>
    <t>Lv5+</t>
    <phoneticPr fontId="10"/>
  </si>
  <si>
    <t>コモン</t>
    <phoneticPr fontId="10"/>
  </si>
  <si>
    <t>Lv10+</t>
    <phoneticPr fontId="10"/>
  </si>
  <si>
    <r>
      <rPr>
        <sz val="11"/>
        <color theme="1"/>
        <rFont val="ＭＳ Ｐゴシック"/>
        <family val="3"/>
        <charset val="128"/>
        <scheme val="minor"/>
      </rPr>
      <t>Lv5 50ｇｐ Lv15 1,000ｇｐ Lv25 25,000ｇｐ</t>
    </r>
    <r>
      <rPr>
        <b/>
        <sz val="11"/>
        <color indexed="8"/>
        <rFont val="ＭＳ Ｐゴシック"/>
        <family val="3"/>
        <charset val="128"/>
      </rPr>
      <t xml:space="preserve">
消費型：ポ一ション</t>
    </r>
    <phoneticPr fontId="10"/>
  </si>
  <si>
    <r>
      <rPr>
        <sz val="11"/>
        <color theme="1"/>
        <rFont val="ＭＳ Ｐゴシック"/>
        <family val="3"/>
        <charset val="128"/>
        <scheme val="minor"/>
      </rPr>
      <t>Lv10 200ｇｐ Lv20 5,000ｇｐ Lv30 125,000ｇｐ</t>
    </r>
    <r>
      <rPr>
        <b/>
        <sz val="11"/>
        <color indexed="8"/>
        <rFont val="ＭＳ Ｐゴシック"/>
        <family val="3"/>
        <charset val="128"/>
      </rPr>
      <t xml:space="preserve">
消費型：</t>
    </r>
    <r>
      <rPr>
        <sz val="11"/>
        <color theme="1"/>
        <rFont val="ＭＳ Ｐゴシック"/>
        <family val="3"/>
        <charset val="128"/>
        <scheme val="minor"/>
      </rPr>
      <t>ポ一ション</t>
    </r>
    <rPh sb="39" eb="42">
      <t>ショウヒガタ</t>
    </rPh>
    <phoneticPr fontId="10"/>
  </si>
  <si>
    <t>汎用パワー♦[消費型]：マイナー・アクション</t>
    <rPh sb="0" eb="2">
      <t>ハンヨウ</t>
    </rPh>
    <phoneticPr fontId="10"/>
  </si>
  <si>
    <t>　</t>
    <phoneticPr fontId="10"/>
  </si>
  <si>
    <t xml:space="preserve">このポ一ション を飲み、回復力を1回ぶん失う。
使用者は遭遇終まで[死霊]に対する抵抗５および[毒]に対する抵抗５を得る。使用者はさらにこのポーションのLv以下のLvの病気１つに対する1回の&lt;持久力&gt;判定に＋５のパワーBを得る。
Lv15:[死霊]に対する抵抗10、[毒]に対する抵抗10
Lv25:[死霊]に対する抵抗15、[毒]に対する抵抗15
</t>
    <rPh sb="20" eb="21">
      <t>ウシナ</t>
    </rPh>
    <rPh sb="24" eb="26">
      <t>シヨウ</t>
    </rPh>
    <rPh sb="26" eb="27">
      <t>シャ</t>
    </rPh>
    <rPh sb="84" eb="86">
      <t>ビョウキ</t>
    </rPh>
    <phoneticPr fontId="10"/>
  </si>
  <si>
    <t xml:space="preserve">このポ一ション を飲み、回復力を1回ぶん失う。
そして次の自分のTの終了時まで、”すべてのダメージに対する抵抗25”を得る。
Lv20:すべてのダメージに対する抵抗35
Lv30:すべてのダメージに対する抵抗45
</t>
    <rPh sb="20" eb="21">
      <t>ウシナ</t>
    </rPh>
    <phoneticPr fontId="10"/>
  </si>
  <si>
    <t>エリクサー・オヴ・アキュラシィ</t>
    <phoneticPr fontId="10"/>
  </si>
  <si>
    <t>モ89</t>
    <phoneticPr fontId="10"/>
  </si>
  <si>
    <t>エリクサー・オヴ・アプティチュード</t>
    <phoneticPr fontId="10"/>
  </si>
  <si>
    <t>モ90</t>
    <phoneticPr fontId="10"/>
  </si>
  <si>
    <t>Lv8＋</t>
    <phoneticPr fontId="10"/>
  </si>
  <si>
    <t>Lv5＋</t>
    <phoneticPr fontId="10"/>
  </si>
  <si>
    <r>
      <rPr>
        <sz val="11"/>
        <color theme="1"/>
        <rFont val="ＭＳ Ｐゴシック"/>
        <family val="3"/>
        <charset val="128"/>
        <scheme val="minor"/>
      </rPr>
      <t xml:space="preserve">Lv8 125ｇｐ Lv13 650ｇｐ Lv18 3,400ｇｐ
Lv23 17,000ｇｐ Lv28 85,000ｇｐ
</t>
    </r>
    <r>
      <rPr>
        <b/>
        <sz val="11"/>
        <color indexed="8"/>
        <rFont val="ＭＳ Ｐゴシック"/>
        <family val="3"/>
        <charset val="128"/>
      </rPr>
      <t>消費型</t>
    </r>
    <r>
      <rPr>
        <sz val="11"/>
        <color theme="1"/>
        <rFont val="ＭＳ Ｐゴシック"/>
        <family val="3"/>
        <charset val="128"/>
        <scheme val="minor"/>
      </rPr>
      <t>：エリクサー</t>
    </r>
    <rPh sb="62" eb="65">
      <t>ショウヒガタ</t>
    </rPh>
    <phoneticPr fontId="10"/>
  </si>
  <si>
    <r>
      <rPr>
        <sz val="11"/>
        <color theme="1"/>
        <rFont val="ＭＳ Ｐゴシック"/>
        <family val="3"/>
        <charset val="128"/>
        <scheme val="minor"/>
      </rPr>
      <t xml:space="preserve">Lv5 50ｇｐ Lv15 1,000ｇｐ Lv25 25,000ｇｐ
</t>
    </r>
    <r>
      <rPr>
        <b/>
        <sz val="11"/>
        <color indexed="8"/>
        <rFont val="ＭＳ Ｐゴシック"/>
        <family val="3"/>
        <charset val="128"/>
      </rPr>
      <t>消費型</t>
    </r>
    <r>
      <rPr>
        <sz val="11"/>
        <color theme="1"/>
        <rFont val="ＭＳ Ｐゴシック"/>
        <family val="3"/>
        <charset val="128"/>
        <scheme val="minor"/>
      </rPr>
      <t>：エリクサー</t>
    </r>
    <rPh sb="36" eb="39">
      <t>ショウヒガタ</t>
    </rPh>
    <phoneticPr fontId="10"/>
  </si>
  <si>
    <t>　</t>
    <phoneticPr fontId="10"/>
  </si>
  <si>
    <t>必要条件： 使用者のLvは(このエリクサーのLv+4）
　以下でなければならない。
効果：使用者はこのエリクサーを飲み干す。
　この遭遇に1回、使用者は自分が行った攻撃Rの
　結果が気に入らなかった時、FAとしてこの攻撃Rに
　＋２のボーナスを得ることができる。</t>
    <rPh sb="0" eb="2">
      <t>ヒツヨウ</t>
    </rPh>
    <rPh sb="2" eb="4">
      <t>ジョウケン</t>
    </rPh>
    <rPh sb="6" eb="9">
      <t>シヨウシャ</t>
    </rPh>
    <rPh sb="29" eb="31">
      <t>イカ</t>
    </rPh>
    <rPh sb="42" eb="44">
      <t>コウカ</t>
    </rPh>
    <rPh sb="45" eb="48">
      <t>シヨウシャ</t>
    </rPh>
    <rPh sb="57" eb="58">
      <t>ノ</t>
    </rPh>
    <rPh sb="59" eb="60">
      <t>ホ</t>
    </rPh>
    <rPh sb="66" eb="68">
      <t>ソウグウ</t>
    </rPh>
    <rPh sb="70" eb="71">
      <t>カイ</t>
    </rPh>
    <rPh sb="72" eb="75">
      <t>シヨウシャ</t>
    </rPh>
    <rPh sb="76" eb="78">
      <t>ジブン</t>
    </rPh>
    <rPh sb="79" eb="80">
      <t>オコナ</t>
    </rPh>
    <rPh sb="82" eb="84">
      <t>コウゲキ</t>
    </rPh>
    <rPh sb="88" eb="90">
      <t>ケッカ</t>
    </rPh>
    <rPh sb="91" eb="92">
      <t>キ</t>
    </rPh>
    <rPh sb="93" eb="94">
      <t>イ</t>
    </rPh>
    <rPh sb="99" eb="100">
      <t>トキ</t>
    </rPh>
    <rPh sb="108" eb="110">
      <t>コウゲキ</t>
    </rPh>
    <rPh sb="122" eb="123">
      <t>エ</t>
    </rPh>
    <phoneticPr fontId="10"/>
  </si>
  <si>
    <t xml:space="preserve">効果：使用者はこのエリクサーを飲み干す。
　使用者は1時間の間、選んだ技能１種類の
　技能判定に＋１のパワーBを得る。
　Lv15:＋３のパワーB
　Lv25:＋５のパワーB
</t>
    <rPh sb="0" eb="2">
      <t>コウカ</t>
    </rPh>
    <rPh sb="3" eb="6">
      <t>シヨウシャ</t>
    </rPh>
    <rPh sb="15" eb="16">
      <t>ノ</t>
    </rPh>
    <rPh sb="17" eb="18">
      <t>ホ</t>
    </rPh>
    <rPh sb="22" eb="25">
      <t>シヨウシャ</t>
    </rPh>
    <rPh sb="27" eb="29">
      <t>ジカン</t>
    </rPh>
    <rPh sb="30" eb="31">
      <t>アイダ</t>
    </rPh>
    <rPh sb="32" eb="33">
      <t>エラ</t>
    </rPh>
    <rPh sb="35" eb="37">
      <t>ギノウ</t>
    </rPh>
    <rPh sb="38" eb="40">
      <t>シュルイ</t>
    </rPh>
    <rPh sb="43" eb="45">
      <t>ギノウ</t>
    </rPh>
    <rPh sb="45" eb="47">
      <t>ハンテイ</t>
    </rPh>
    <rPh sb="56" eb="57">
      <t>エ</t>
    </rPh>
    <phoneticPr fontId="10"/>
  </si>
  <si>
    <t>エリクサー・オヴ・ウォーター・ブリージング</t>
    <phoneticPr fontId="10"/>
  </si>
  <si>
    <t>エリクサー・オヴ・クライミング</t>
    <phoneticPr fontId="10"/>
  </si>
  <si>
    <t>モ91</t>
    <phoneticPr fontId="10"/>
  </si>
  <si>
    <t>Lv6＋</t>
    <phoneticPr fontId="10"/>
  </si>
  <si>
    <r>
      <rPr>
        <sz val="11"/>
        <color theme="1"/>
        <rFont val="ＭＳ Ｐゴシック"/>
        <family val="3"/>
        <charset val="128"/>
        <scheme val="minor"/>
      </rPr>
      <t xml:space="preserve">Lv8 125ｇｐ Lv18 3,400ｇｐ
</t>
    </r>
    <r>
      <rPr>
        <b/>
        <sz val="11"/>
        <color indexed="8"/>
        <rFont val="ＭＳ Ｐゴシック"/>
        <family val="3"/>
        <charset val="128"/>
      </rPr>
      <t>消費型：</t>
    </r>
    <r>
      <rPr>
        <sz val="11"/>
        <color theme="1"/>
        <rFont val="ＭＳ Ｐゴシック"/>
        <family val="3"/>
        <charset val="128"/>
        <scheme val="minor"/>
      </rPr>
      <t>エリクサー</t>
    </r>
    <phoneticPr fontId="10"/>
  </si>
  <si>
    <r>
      <rPr>
        <sz val="11"/>
        <color theme="1"/>
        <rFont val="ＭＳ Ｐゴシック"/>
        <family val="3"/>
        <charset val="128"/>
        <scheme val="minor"/>
      </rPr>
      <t xml:space="preserve">Lv6 75ｇｐ Lv16 1,800ｇｐ Lv26　45,000gp
</t>
    </r>
    <r>
      <rPr>
        <b/>
        <sz val="11"/>
        <color indexed="8"/>
        <rFont val="ＭＳ Ｐゴシック"/>
        <family val="3"/>
        <charset val="128"/>
      </rPr>
      <t>消費型：</t>
    </r>
    <r>
      <rPr>
        <sz val="11"/>
        <color theme="1"/>
        <rFont val="ＭＳ Ｐゴシック"/>
        <family val="3"/>
        <charset val="128"/>
        <scheme val="minor"/>
      </rPr>
      <t>エリクサー</t>
    </r>
    <phoneticPr fontId="10"/>
  </si>
  <si>
    <t xml:space="preserve">効果：使用者はこのエリクサーを飲み干す。
　使用者は1時間の間、水中で呼吸することができる
　Lv18:使用者は次の大休憩まで、水中で呼吸する
　　ことができる
</t>
    <rPh sb="0" eb="2">
      <t>コウカ</t>
    </rPh>
    <rPh sb="3" eb="6">
      <t>シヨウシャ</t>
    </rPh>
    <rPh sb="15" eb="16">
      <t>ノ</t>
    </rPh>
    <rPh sb="17" eb="18">
      <t>ホ</t>
    </rPh>
    <rPh sb="22" eb="25">
      <t>シヨウシャ</t>
    </rPh>
    <rPh sb="27" eb="29">
      <t>ジカン</t>
    </rPh>
    <rPh sb="30" eb="31">
      <t>アイダ</t>
    </rPh>
    <rPh sb="32" eb="34">
      <t>スイチュウ</t>
    </rPh>
    <rPh sb="35" eb="37">
      <t>コキュウ</t>
    </rPh>
    <rPh sb="52" eb="54">
      <t>シヨウ</t>
    </rPh>
    <rPh sb="54" eb="55">
      <t>シャ</t>
    </rPh>
    <rPh sb="56" eb="57">
      <t>ツギ</t>
    </rPh>
    <rPh sb="58" eb="61">
      <t>ダイキュウケイ</t>
    </rPh>
    <phoneticPr fontId="10"/>
  </si>
  <si>
    <t xml:space="preserve">効果：使用者はこのエリクサーを飲み干す。
　この遭遇の終了まで、使用者は登拳のための
　&lt;運動&gt;判定に＋４のパワーBを得る。
　Lv16:＋６のパワーBを得る。
　Lv26:＋８のパワーBを得る。
</t>
    <rPh sb="0" eb="2">
      <t>コウカ</t>
    </rPh>
    <rPh sb="3" eb="6">
      <t>シヨウシャ</t>
    </rPh>
    <rPh sb="15" eb="16">
      <t>ノ</t>
    </rPh>
    <rPh sb="17" eb="18">
      <t>ホ</t>
    </rPh>
    <rPh sb="24" eb="26">
      <t>ソウグウ</t>
    </rPh>
    <rPh sb="27" eb="29">
      <t>シュウリョウ</t>
    </rPh>
    <rPh sb="32" eb="35">
      <t>シヨウシャ</t>
    </rPh>
    <rPh sb="36" eb="37">
      <t>ノボ</t>
    </rPh>
    <rPh sb="37" eb="38">
      <t>コブシ</t>
    </rPh>
    <rPh sb="45" eb="47">
      <t>ウンドウ</t>
    </rPh>
    <rPh sb="48" eb="50">
      <t>ハンテイ</t>
    </rPh>
    <rPh sb="59" eb="60">
      <t>エ</t>
    </rPh>
    <phoneticPr fontId="10"/>
  </si>
  <si>
    <t>レッサー・エリクサー・オヴ・スピード</t>
    <phoneticPr fontId="10"/>
  </si>
  <si>
    <t>モ94</t>
    <phoneticPr fontId="10"/>
  </si>
  <si>
    <t>レッサー・エリクサー・オヴ・ドラゴン・ブレス</t>
    <phoneticPr fontId="10"/>
  </si>
  <si>
    <t>モ95</t>
    <phoneticPr fontId="10"/>
  </si>
  <si>
    <t>Lv10</t>
    <phoneticPr fontId="10"/>
  </si>
  <si>
    <t>Lv６＋</t>
    <phoneticPr fontId="10"/>
  </si>
  <si>
    <r>
      <t>消費型</t>
    </r>
    <r>
      <rPr>
        <sz val="11"/>
        <color theme="1"/>
        <rFont val="ＭＳ Ｐゴシック"/>
        <family val="3"/>
        <charset val="128"/>
        <scheme val="minor"/>
      </rPr>
      <t>：エリクサー　200ｇｐ</t>
    </r>
    <rPh sb="0" eb="3">
      <t>ショウヒガタ</t>
    </rPh>
    <phoneticPr fontId="10"/>
  </si>
  <si>
    <r>
      <rPr>
        <b/>
        <sz val="11"/>
        <color indexed="8"/>
        <rFont val="ＭＳ Ｐゴシック"/>
        <family val="3"/>
        <charset val="128"/>
      </rPr>
      <t>特殊：</t>
    </r>
    <r>
      <rPr>
        <sz val="11"/>
        <color theme="1"/>
        <rFont val="ＭＳ Ｐゴシック"/>
        <family val="3"/>
        <charset val="128"/>
        <scheme val="minor"/>
      </rPr>
      <t>このエリクサーを作成する際、作成者は酸、電
　撃、毒、火、冷気のいずれかを選ぶ。このエリクサー
　はそのキーワードを得、このエリクサーが与えるダメ
　ージはすべてその種別になる。</t>
    </r>
    <rPh sb="0" eb="2">
      <t>トクシュ</t>
    </rPh>
    <rPh sb="11" eb="13">
      <t>サクセイ</t>
    </rPh>
    <rPh sb="15" eb="16">
      <t>サイ</t>
    </rPh>
    <rPh sb="17" eb="20">
      <t>サクセイシャ</t>
    </rPh>
    <rPh sb="21" eb="22">
      <t>サン</t>
    </rPh>
    <rPh sb="23" eb="24">
      <t>デン</t>
    </rPh>
    <rPh sb="28" eb="29">
      <t>ドク</t>
    </rPh>
    <rPh sb="30" eb="31">
      <t>ヒ</t>
    </rPh>
    <rPh sb="32" eb="34">
      <t>レイキ</t>
    </rPh>
    <rPh sb="40" eb="41">
      <t>エラ</t>
    </rPh>
    <rPh sb="61" eb="62">
      <t>エ</t>
    </rPh>
    <rPh sb="71" eb="72">
      <t>アタ</t>
    </rPh>
    <rPh sb="86" eb="88">
      <t>シュベツ</t>
    </rPh>
    <phoneticPr fontId="10"/>
  </si>
  <si>
    <t xml:space="preserve">効果：使用者はこのエリクサーを飲み干し、
　回復力を1回ぶん失う。
　使用者はこの遭遇の終了まで、
　移動速度に＋２のパワーBを得る。
</t>
    <rPh sb="0" eb="2">
      <t>コウカ</t>
    </rPh>
    <rPh sb="3" eb="6">
      <t>シヨウシャ</t>
    </rPh>
    <rPh sb="17" eb="18">
      <t>ホ</t>
    </rPh>
    <rPh sb="30" eb="31">
      <t>ウシナ</t>
    </rPh>
    <rPh sb="35" eb="37">
      <t>シヨウ</t>
    </rPh>
    <rPh sb="37" eb="38">
      <t>シャ</t>
    </rPh>
    <phoneticPr fontId="10"/>
  </si>
  <si>
    <t>攻撃パワー◆[さまざま]（[消費型])：マイナー・アクション</t>
    <rPh sb="0" eb="2">
      <t>コウゲキ</t>
    </rPh>
    <phoneticPr fontId="10"/>
  </si>
  <si>
    <t>効果：使用者はこのエリクサーを飲み干す。
　この遭遇の終了まで1回、使用者はマイナー・アク
　ションとして、以下の攻撃を行う事ができる。
攻撃：近接範囲・噴射３(噴射内のクリーチャー全て)
　このエリクサーのLv＋５ｖｓ反応
ヒット：２ｄ６＋３の選んだ種別のダメージ
　Lv16：３ｄ８＋７ダメージ。
　Lv26：４ｄ６＋１２ダメージ。</t>
    <rPh sb="0" eb="2">
      <t>コウカ</t>
    </rPh>
    <rPh sb="3" eb="6">
      <t>シヨウシャ</t>
    </rPh>
    <rPh sb="15" eb="16">
      <t>ノ</t>
    </rPh>
    <rPh sb="17" eb="18">
      <t>ホ</t>
    </rPh>
    <rPh sb="24" eb="26">
      <t>ソウグウ</t>
    </rPh>
    <rPh sb="27" eb="29">
      <t>シュウリョウ</t>
    </rPh>
    <rPh sb="32" eb="33">
      <t>カイ</t>
    </rPh>
    <rPh sb="34" eb="36">
      <t>シヨウ</t>
    </rPh>
    <rPh sb="36" eb="37">
      <t>シャ</t>
    </rPh>
    <rPh sb="54" eb="56">
      <t>イカ</t>
    </rPh>
    <rPh sb="57" eb="59">
      <t>コウゲキ</t>
    </rPh>
    <rPh sb="60" eb="61">
      <t>オコナ</t>
    </rPh>
    <rPh sb="62" eb="63">
      <t>コト</t>
    </rPh>
    <rPh sb="69" eb="71">
      <t>コウゲキ</t>
    </rPh>
    <rPh sb="72" eb="74">
      <t>キンセツ</t>
    </rPh>
    <rPh sb="74" eb="76">
      <t>ハンイ</t>
    </rPh>
    <rPh sb="77" eb="79">
      <t>フンシャ</t>
    </rPh>
    <rPh sb="81" eb="83">
      <t>フンシャ</t>
    </rPh>
    <rPh sb="83" eb="84">
      <t>ナイ</t>
    </rPh>
    <rPh sb="91" eb="92">
      <t>スベ</t>
    </rPh>
    <rPh sb="110" eb="112">
      <t>ハンノウ</t>
    </rPh>
    <rPh sb="123" eb="124">
      <t>エラ</t>
    </rPh>
    <rPh sb="126" eb="128">
      <t>シュベツ</t>
    </rPh>
    <phoneticPr fontId="10"/>
  </si>
  <si>
    <t>マジック・サークル</t>
    <phoneticPr fontId="10"/>
  </si>
  <si>
    <t>呪縛</t>
    <rPh sb="0" eb="2">
      <t>ジュバク</t>
    </rPh>
    <phoneticPr fontId="10"/>
  </si>
  <si>
    <t>１時間</t>
    <rPh sb="1" eb="3">
      <t>ジカン</t>
    </rPh>
    <phoneticPr fontId="10"/>
  </si>
  <si>
    <t>破壊されるまで</t>
    <rPh sb="0" eb="2">
      <t>ハカイ</t>
    </rPh>
    <phoneticPr fontId="10"/>
  </si>
  <si>
    <t>&lt;魔法学&gt;</t>
    <rPh sb="1" eb="3">
      <t>マホウ</t>
    </rPh>
    <rPh sb="3" eb="4">
      <t>ガク</t>
    </rPh>
    <phoneticPr fontId="10"/>
  </si>
  <si>
    <t>250gp</t>
    <phoneticPr fontId="10"/>
  </si>
  <si>
    <t>100gp</t>
    <phoneticPr fontId="10"/>
  </si>
  <si>
    <t>執行者は地面に、守りを表す秘術の印形をちりばめた防御円を揃く。</t>
    <phoneticPr fontId="10"/>
  </si>
  <si>
    <t>この印形を正しく描くことができれば、特定の起源のクリーチャーの侵入または通過を</t>
    <phoneticPr fontId="10"/>
  </si>
  <si>
    <t>困難にすることができる。この儀式を執り行う際、執行者は</t>
    <rPh sb="0" eb="2">
      <t>コンナン</t>
    </rPh>
    <rPh sb="14" eb="16">
      <t>ギシキ</t>
    </rPh>
    <rPh sb="17" eb="18">
      <t>ト</t>
    </rPh>
    <rPh sb="19" eb="20">
      <t>オコナ</t>
    </rPh>
    <rPh sb="21" eb="22">
      <t>サイ</t>
    </rPh>
    <rPh sb="23" eb="26">
      <t>シッコウシャ</t>
    </rPh>
    <phoneticPr fontId="9"/>
  </si>
  <si>
    <t>異形、永劫、元素、自然、シャドウ、フェイのうちどれか１種類またはすべてを選ぶ。</t>
    <phoneticPr fontId="26"/>
  </si>
  <si>
    <t>すべてを選んだ場合、この儀式において行なう&lt;魔法学&gt;判定に－５のへナルティを被る。</t>
    <phoneticPr fontId="26"/>
  </si>
  <si>
    <t>この防御円を描くには円の中の1マスにつき１分間が必要である。</t>
    <phoneticPr fontId="26"/>
  </si>
  <si>
    <t>そして、それらのマスは全体としておおむね円形でなければならない</t>
    <phoneticPr fontId="26"/>
  </si>
  <si>
    <t>　執行者が選んだ起源のクリーチャーのうち、そのレベルが(執行者の&lt;魔法学&gt;判定の結果、</t>
    <phoneticPr fontId="26"/>
  </si>
  <si>
    <t>何らかの作用を及ぼすことも、防御円そのものに何らかの作用を及ぼすこともできない。</t>
    <phoneticPr fontId="26"/>
  </si>
  <si>
    <t>－１０以下のものは、防御円を通過することも、防御円の円周を越えて他のクリーチャーに</t>
    <phoneticPr fontId="26"/>
  </si>
  <si>
    <t>選ばれた起源のクリーチャーのうち前述の条件にあてはまらないものは、</t>
    <phoneticPr fontId="26"/>
  </si>
  <si>
    <t>防御円を通過する際に執行者の&lt;魔法学&gt;判定の結果に等しい値の[力場]ダメージを受けるが、</t>
    <phoneticPr fontId="26"/>
  </si>
  <si>
    <t>これによって防御円は破壊される。選ばれた起源に属さないクリーチャーは、</t>
    <phoneticPr fontId="26"/>
  </si>
  <si>
    <t>この防御円を破壊することができる。</t>
    <phoneticPr fontId="26"/>
  </si>
  <si>
    <t>１回の標準アクションとして地面に描かれた印形を消すことによって、</t>
    <phoneticPr fontId="26"/>
  </si>
  <si>
    <t>アニマル・フレンドシップ</t>
    <phoneticPr fontId="10"/>
  </si>
  <si>
    <t>儀式/　(ＰＨＢ313)</t>
    <rPh sb="0" eb="2">
      <t>ギシキ</t>
    </rPh>
    <phoneticPr fontId="10"/>
  </si>
  <si>
    <t>儀式/　(ＰＨⅡ212)</t>
    <rPh sb="0" eb="2">
      <t>ギシキ</t>
    </rPh>
    <phoneticPr fontId="10"/>
  </si>
  <si>
    <t>1分</t>
    <rPh sb="1" eb="2">
      <t>フン</t>
    </rPh>
    <phoneticPr fontId="10"/>
  </si>
  <si>
    <t>&lt;自然&gt;</t>
    <rPh sb="1" eb="3">
      <t>シゼン</t>
    </rPh>
    <phoneticPr fontId="10"/>
  </si>
  <si>
    <t>マウス(鼠)、スパロウ(小鳥)などの、サイズ分類が超小型で敵対的でない</t>
    <phoneticPr fontId="26"/>
  </si>
  <si>
    <t>”自然"起源の野獣１体選ぶ。この動物は、この儀式の執行時間中ずっと、</t>
    <phoneticPr fontId="26"/>
  </si>
  <si>
    <t>執行者から5マス以内にとどまっていなければならない。この儀式の執行を終えた</t>
    <phoneticPr fontId="26"/>
  </si>
  <si>
    <t>時点で、その動物は執行者を友とみなすようになり、執行者のためにいくつかの</t>
    <phoneticPr fontId="26"/>
  </si>
  <si>
    <t>単純な仕事をこなしてくれるようになる。この動物に行なわせることのできる仕事は</t>
    <phoneticPr fontId="26"/>
  </si>
  <si>
    <t>以下のものに限られる。執行者は標準アクションとして、</t>
    <phoneticPr fontId="26"/>
  </si>
  <si>
    <t>１体の動物に１つの仕事を行なうよう頼むことができる。</t>
    <phoneticPr fontId="26"/>
  </si>
  <si>
    <t>　　　　あるいは自律体がいるかどうかを確かめる。</t>
    <phoneticPr fontId="26"/>
  </si>
  <si>
    <t>　　　　動物は執行者から20マスまて遠ざかることができ、隠れているクリーチャー</t>
    <phoneticPr fontId="26"/>
  </si>
  <si>
    <t>　　　　を発見できるかどうかを判断する際には執行者の受動&lt;知覚&gt;判定値を用いる。　</t>
    <phoneticPr fontId="26"/>
  </si>
  <si>
    <t>　　　　動物が執行者の元に戻ってきた時点で、執行者は偵察させた範囲にクリーチャー</t>
    <phoneticPr fontId="26"/>
  </si>
  <si>
    <t>　　　　がいるかどうかを知ることができる。動物はクリーチャーの有無以外の情報を</t>
    <phoneticPr fontId="26"/>
  </si>
  <si>
    <t>　　　　執行者に与えることはできない。</t>
    <phoneticPr fontId="26"/>
  </si>
  <si>
    <t>　　取ってこい：執行者と動物の双方から見えている、重量１０ポンド以下の</t>
    <phoneticPr fontId="26"/>
  </si>
  <si>
    <t>　　偵察しろ：動物は執行者に先行して偵察に出かけ、周囲に生きているクリーチャー</t>
    <phoneticPr fontId="26"/>
  </si>
  <si>
    <t>　　芸をしろ：寝転がったり、死んだふりしたりといった、簡単な芸を１つ行なう。</t>
    <phoneticPr fontId="26"/>
  </si>
  <si>
    <t>　　　　超小型サイズの物体を１つを、執行者の手元に運ぶ。その物体が１体だけで</t>
    <phoneticPr fontId="26"/>
  </si>
  <si>
    <t>　　　　運ぶにはその物体が大きすぎるか重すぎる場合、その動物は同じ物体を</t>
    <phoneticPr fontId="26"/>
  </si>
  <si>
    <t>　　　　運ぼうとしている他の同種の動物を手伝う。</t>
    <phoneticPr fontId="26"/>
  </si>
  <si>
    <t>　　見張れ:動物は現時点の居場所に留まり、周囲を見張り続ける。</t>
    <phoneticPr fontId="26"/>
  </si>
  <si>
    <t>　　　　執行者が動物にこの仕事を頼む際、執行者は"この場所に入ってきてもかまわない</t>
    <phoneticPr fontId="26"/>
  </si>
  <si>
    <t>　　　　クリーチャー"を指定する。この指定に該当しないクリーチャーがこの場所に侵入すると</t>
    <phoneticPr fontId="26"/>
  </si>
  <si>
    <t>　　　　動物は執行者の元に移動し、物音を立てて侵入者の存在を告げる。</t>
    <phoneticPr fontId="26"/>
  </si>
  <si>
    <t>　　　　執行者が、動物が見被っている場所から20マスより遠くに離れた時点で、</t>
    <phoneticPr fontId="26"/>
  </si>
  <si>
    <t>　　　　動物は見張りを中止して執行者に合流しようとする。</t>
    <phoneticPr fontId="26"/>
  </si>
  <si>
    <t>ポケットに入り込む、足元について歩くなどして）執行者に同行する。</t>
    <phoneticPr fontId="26"/>
  </si>
  <si>
    <t>この動物のACは14、頑健防御値は12、反応防御値は12、意志防御値は12である。</t>
    <phoneticPr fontId="26"/>
  </si>
  <si>
    <t>この動物のヒット・ポイントは１であり、ミスした攻撃からはダメージを受けない。</t>
    <phoneticPr fontId="26"/>
  </si>
  <si>
    <t>　特別に指令されていない限り、動物は儀式の持続時間の間中、(執行者の肩に止まる、</t>
    <phoneticPr fontId="26"/>
  </si>
  <si>
    <t>　動物が執行者に同行する時間の長さは、執行者が行なう&lt;自然&gt;判定</t>
    <phoneticPr fontId="26"/>
  </si>
  <si>
    <t>の結果によって決まる。ただし、執行者はマイナー・アクシヨンとして、</t>
    <phoneticPr fontId="26"/>
  </si>
  <si>
    <t>持続時間が終了する前に動物を解散することができる。</t>
    <phoneticPr fontId="26"/>
  </si>
  <si>
    <t>&lt;自然&gt;判定の結果　　　持続時間</t>
    <phoneticPr fontId="26"/>
  </si>
  <si>
    <t>19以下　　　　　　　　　1時間</t>
    <phoneticPr fontId="26"/>
  </si>
  <si>
    <t>20～29　　　　　　　　　8時間</t>
    <phoneticPr fontId="26"/>
  </si>
  <si>
    <t>40以上　　　　　　　　　1週間</t>
    <phoneticPr fontId="26"/>
  </si>
  <si>
    <t>30～39　　　　　　　　　　　1日</t>
    <phoneticPr fontId="26"/>
  </si>
  <si>
    <t>　英雄級の執行者がこの儀式によって同時に使役することのできる動物の数は</t>
    <phoneticPr fontId="26"/>
  </si>
  <si>
    <t>１体に限られる。伝説級の執行者は同時に２体までの動物を使役することができる。</t>
    <phoneticPr fontId="26"/>
  </si>
  <si>
    <t>神話級の執行者は同時に３体までの動物を使役することができる。</t>
    <phoneticPr fontId="26"/>
  </si>
  <si>
    <t>執行者は使役しようとする動物１体ごとに、この儀式を１回ずつ</t>
    <phoneticPr fontId="26"/>
  </si>
  <si>
    <t>執り行わなければならない。</t>
    <phoneticPr fontId="26"/>
  </si>
  <si>
    <t>マーク・オヴ・ジヤスティス</t>
    <phoneticPr fontId="10"/>
  </si>
  <si>
    <t>儀式/　(信159)</t>
    <rPh sb="0" eb="2">
      <t>ギシキ</t>
    </rPh>
    <rPh sb="5" eb="6">
      <t>シン</t>
    </rPh>
    <phoneticPr fontId="10"/>
  </si>
  <si>
    <t>永遠</t>
    <rPh sb="0" eb="2">
      <t>エイエン</t>
    </rPh>
    <phoneticPr fontId="10"/>
  </si>
  <si>
    <t>1000gp</t>
    <phoneticPr fontId="10"/>
  </si>
  <si>
    <t>2600gp</t>
    <phoneticPr fontId="10"/>
  </si>
  <si>
    <t>&lt;宗教&gt;(判定なし)</t>
    <rPh sb="1" eb="3">
      <t>シュウキョウ</t>
    </rPh>
    <rPh sb="5" eb="7">
      <t>ハンテイ</t>
    </rPh>
    <phoneticPr fontId="10"/>
  </si>
  <si>
    <t>　執行者は儀式の対象の上にしるしを描く。儀式を行うにあたって、</t>
    <rPh sb="1" eb="4">
      <t>シッコウシャ</t>
    </rPh>
    <rPh sb="5" eb="7">
      <t>ギシキ</t>
    </rPh>
    <rPh sb="8" eb="10">
      <t>タイショウ</t>
    </rPh>
    <rPh sb="11" eb="12">
      <t>ウエ</t>
    </rPh>
    <rPh sb="17" eb="18">
      <t>カ</t>
    </rPh>
    <rPh sb="20" eb="22">
      <t>ギシキ</t>
    </rPh>
    <rPh sb="23" eb="24">
      <t>オコナ</t>
    </rPh>
    <phoneticPr fontId="10"/>
  </si>
  <si>
    <t>対象は望んで儀式に参加するか、あるいは無防備状態でなければならない。</t>
    <rPh sb="0" eb="1">
      <t>タイショウ</t>
    </rPh>
    <rPh sb="2" eb="3">
      <t>ノゾ</t>
    </rPh>
    <rPh sb="5" eb="7">
      <t>ギシキ</t>
    </rPh>
    <rPh sb="8" eb="10">
      <t>サンカ</t>
    </rPh>
    <rPh sb="18" eb="21">
      <t>ムボウビ</t>
    </rPh>
    <rPh sb="21" eb="23">
      <t>ジョウタイ</t>
    </rPh>
    <phoneticPr fontId="10"/>
  </si>
  <si>
    <t>儀式の完成時に、そのしるしが禁じる行為や振る舞いを１つ指定し、</t>
    <rPh sb="0" eb="2">
      <t>ギシキ</t>
    </rPh>
    <rPh sb="3" eb="6">
      <t>カンセイジ</t>
    </rPh>
    <rPh sb="14" eb="15">
      <t>キン</t>
    </rPh>
    <rPh sb="17" eb="19">
      <t>コウイ</t>
    </rPh>
    <rPh sb="20" eb="21">
      <t>フ</t>
    </rPh>
    <rPh sb="22" eb="23">
      <t>マ</t>
    </rPh>
    <rPh sb="27" eb="29">
      <t>シテイ</t>
    </rPh>
    <phoneticPr fontId="9"/>
  </si>
  <si>
    <t>また以下のペナルティの中から１つを選択するか、あるいは君と君のDMとで</t>
    <rPh sb="2" eb="4">
      <t>イカ</t>
    </rPh>
    <rPh sb="11" eb="12">
      <t>ナカ</t>
    </rPh>
    <rPh sb="17" eb="19">
      <t>センタク</t>
    </rPh>
    <rPh sb="27" eb="28">
      <t>キミ</t>
    </rPh>
    <rPh sb="29" eb="30">
      <t>キミ</t>
    </rPh>
    <phoneticPr fontId="26"/>
  </si>
  <si>
    <t>別のペナルティを作成する。対象が禁じられた行為を行ったり禁じられた振る舞いを</t>
    <rPh sb="0" eb="1">
      <t>ベツ</t>
    </rPh>
    <rPh sb="8" eb="10">
      <t>サクセイ</t>
    </rPh>
    <rPh sb="13" eb="15">
      <t>タイショウ</t>
    </rPh>
    <rPh sb="16" eb="17">
      <t>キン</t>
    </rPh>
    <rPh sb="21" eb="23">
      <t>コウイ</t>
    </rPh>
    <rPh sb="24" eb="25">
      <t>オコナ</t>
    </rPh>
    <rPh sb="28" eb="29">
      <t>キン</t>
    </rPh>
    <rPh sb="33" eb="34">
      <t>フ</t>
    </rPh>
    <rPh sb="35" eb="36">
      <t>マ</t>
    </rPh>
    <phoneticPr fontId="26"/>
  </si>
  <si>
    <t>したりすると、対象は以後２４時間、選択したペナルティの影響を受ける。</t>
    <rPh sb="7" eb="9">
      <t>タイショウ</t>
    </rPh>
    <rPh sb="10" eb="12">
      <t>イゴ</t>
    </rPh>
    <rPh sb="14" eb="16">
      <t>ジカン</t>
    </rPh>
    <rPh sb="17" eb="19">
      <t>センタク</t>
    </rPh>
    <rPh sb="27" eb="29">
      <t>エイキョウ</t>
    </rPh>
    <rPh sb="30" eb="31">
      <t>ウ</t>
    </rPh>
    <phoneticPr fontId="26"/>
  </si>
  <si>
    <t>ペナルティの例としては以下のようなものがある。</t>
    <rPh sb="6" eb="7">
      <t>レイ</t>
    </rPh>
    <rPh sb="11" eb="13">
      <t>イカ</t>
    </rPh>
    <phoneticPr fontId="26"/>
  </si>
  <si>
    <t>　　無能：対象が何らかのｄ２０ロールに成功した場合、必ず再ロールし、</t>
    <rPh sb="1" eb="3">
      <t>ムノウ</t>
    </rPh>
    <rPh sb="4" eb="6">
      <t>タイショウ</t>
    </rPh>
    <rPh sb="7" eb="8">
      <t>ナン</t>
    </rPh>
    <rPh sb="18" eb="20">
      <t>セイコウ</t>
    </rPh>
    <rPh sb="22" eb="24">
      <t>バアイ</t>
    </rPh>
    <rPh sb="25" eb="26">
      <t>カナラ</t>
    </rPh>
    <rPh sb="27" eb="28">
      <t>サイ</t>
    </rPh>
    <phoneticPr fontId="26"/>
  </si>
  <si>
    <t>　　　　２度目の値を使用しなければならない。</t>
    <rPh sb="5" eb="7">
      <t>ドメ</t>
    </rPh>
    <rPh sb="8" eb="9">
      <t>アタイ</t>
    </rPh>
    <rPh sb="10" eb="12">
      <t>シヨウ</t>
    </rPh>
    <phoneticPr fontId="26"/>
  </si>
  <si>
    <t>　　肉体の弱さ：対象はすべてのダメージに対する脆弱性１０を得る。</t>
    <rPh sb="2" eb="4">
      <t>ニクタイ</t>
    </rPh>
    <rPh sb="5" eb="6">
      <t>ヨワ</t>
    </rPh>
    <rPh sb="8" eb="10">
      <t>タイショウ</t>
    </rPh>
    <rPh sb="20" eb="21">
      <t>タイ</t>
    </rPh>
    <rPh sb="23" eb="26">
      <t>ゼイジャクセイ</t>
    </rPh>
    <rPh sb="29" eb="30">
      <t>エ</t>
    </rPh>
    <phoneticPr fontId="26"/>
  </si>
  <si>
    <t>　　孤独の呪い；対象は盲目状態および聴覚喪失状態になる。</t>
    <rPh sb="2" eb="4">
      <t>コドク</t>
    </rPh>
    <rPh sb="5" eb="6">
      <t>ノロ</t>
    </rPh>
    <rPh sb="8" eb="10">
      <t>タイショウ</t>
    </rPh>
    <rPh sb="11" eb="13">
      <t>モウモク</t>
    </rPh>
    <rPh sb="13" eb="15">
      <t>ジョウタイ</t>
    </rPh>
    <rPh sb="18" eb="20">
      <t>チョウカク</t>
    </rPh>
    <rPh sb="20" eb="22">
      <t>ソウシツ</t>
    </rPh>
    <rPh sb="22" eb="24">
      <t>ジョウタイ</t>
    </rPh>
    <phoneticPr fontId="26"/>
  </si>
  <si>
    <t>　執行者はどれだけ離れていても対象がペナルティのトリガーとなる行動を行ったり、</t>
    <rPh sb="1" eb="4">
      <t>シッコウシャ</t>
    </rPh>
    <rPh sb="9" eb="10">
      <t>ハナ</t>
    </rPh>
    <rPh sb="15" eb="17">
      <t>タイショウ</t>
    </rPh>
    <rPh sb="31" eb="33">
      <t>コウドウ</t>
    </rPh>
    <rPh sb="34" eb="35">
      <t>オコナ</t>
    </rPh>
    <phoneticPr fontId="26"/>
  </si>
  <si>
    <t>ペナルティが発動したりした場合にはそれに気付く。執行者のレベルの２倍の値を</t>
    <rPh sb="6" eb="8">
      <t>ハツドウ</t>
    </rPh>
    <rPh sb="13" eb="15">
      <t>バアイ</t>
    </rPh>
    <rPh sb="20" eb="22">
      <t>キヅ</t>
    </rPh>
    <rPh sb="24" eb="27">
      <t>シッコウシャ</t>
    </rPh>
    <rPh sb="33" eb="34">
      <t>バイ</t>
    </rPh>
    <rPh sb="35" eb="36">
      <t>アタイ</t>
    </rPh>
    <phoneticPr fontId="26"/>
  </si>
  <si>
    <t>&lt;治療&gt;判定に対するペナルティの値としてリムーブ・－アルリクションの儀式を</t>
    <rPh sb="1" eb="3">
      <t>チリョウ</t>
    </rPh>
    <rPh sb="4" eb="6">
      <t>ハンテイ</t>
    </rPh>
    <rPh sb="7" eb="8">
      <t>タイ</t>
    </rPh>
    <rPh sb="16" eb="17">
      <t>アタイ</t>
    </rPh>
    <rPh sb="34" eb="36">
      <t>ギシキ</t>
    </rPh>
    <phoneticPr fontId="26"/>
  </si>
  <si>
    <t>行えば、この効果を終了させる事ができる。</t>
    <rPh sb="0" eb="1">
      <t>オコナ</t>
    </rPh>
    <rPh sb="6" eb="8">
      <t>コウカ</t>
    </rPh>
    <rPh sb="9" eb="11">
      <t>シュウリョウ</t>
    </rPh>
    <rPh sb="14" eb="15">
      <t>コト</t>
    </rPh>
    <phoneticPr fontId="26"/>
  </si>
  <si>
    <t>プライマル・プリズン</t>
    <phoneticPr fontId="10"/>
  </si>
  <si>
    <t>儀式/　(原159)</t>
    <rPh sb="0" eb="2">
      <t>ギシキ</t>
    </rPh>
    <rPh sb="5" eb="6">
      <t>ゲン</t>
    </rPh>
    <phoneticPr fontId="10"/>
  </si>
  <si>
    <t>永続(特殊)</t>
    <rPh sb="0" eb="2">
      <t>エイゾク</t>
    </rPh>
    <rPh sb="3" eb="5">
      <t>トクシュ</t>
    </rPh>
    <phoneticPr fontId="10"/>
  </si>
  <si>
    <t>1600gp</t>
    <phoneticPr fontId="10"/>
  </si>
  <si>
    <t>4200gp</t>
    <phoneticPr fontId="10"/>
  </si>
  <si>
    <t>　執行者は隣接する１体のクリーチャーを樹木や大岩などのしっかりした</t>
    <rPh sb="1" eb="4">
      <t>シッコウシャ</t>
    </rPh>
    <rPh sb="5" eb="7">
      <t>リンセツ</t>
    </rPh>
    <rPh sb="10" eb="11">
      <t>タイ</t>
    </rPh>
    <rPh sb="19" eb="21">
      <t>ジュモク</t>
    </rPh>
    <rPh sb="22" eb="24">
      <t>オオイワ</t>
    </rPh>
    <phoneticPr fontId="10"/>
  </si>
  <si>
    <t>実体を持つ自然の物体の中に幽閉する。この儀式の対象は無防備状態であるか、</t>
    <phoneticPr fontId="10"/>
  </si>
  <si>
    <t>幽閉されることに同意していなければならない。幽閉に周いられる物体は、</t>
    <rPh sb="0" eb="2">
      <t>ユウヘイ</t>
    </rPh>
    <rPh sb="8" eb="10">
      <t>ドウイ</t>
    </rPh>
    <rPh sb="22" eb="24">
      <t>ユウヘイ</t>
    </rPh>
    <rPh sb="25" eb="26">
      <t>シュウ</t>
    </rPh>
    <rPh sb="30" eb="32">
      <t>ブッタイ</t>
    </rPh>
    <phoneticPr fontId="9"/>
  </si>
  <si>
    <t>対象よりも大きくなければならない。執行者の&lt;自然&gt;判定によって、対</t>
    <phoneticPr fontId="26"/>
  </si>
  <si>
    <t>象のレベルの最大値が決まる。</t>
    <phoneticPr fontId="26"/>
  </si>
  <si>
    <t>　　14以下　　　　　　　　　　　執行者のレベル-5</t>
    <phoneticPr fontId="26"/>
  </si>
  <si>
    <t>15～24　　　　　　　　　　　執行者のレベル</t>
    <phoneticPr fontId="26"/>
  </si>
  <si>
    <t>　　25以上　　　　　　　　　　　執行者のレベル+2</t>
    <phoneticPr fontId="26"/>
  </si>
  <si>
    <t>&lt;自然&gt;判定の結果　　　　　　　　最大レベル</t>
    <phoneticPr fontId="26"/>
  </si>
  <si>
    <t>　執行者がこの儀式を終了させることを選ぶか、執行者が死亡するまで、</t>
    <phoneticPr fontId="26"/>
  </si>
  <si>
    <t>対象は幽閉され続ける。さらに、執行者は対象の所持品を１つ奪い、</t>
    <phoneticPr fontId="26"/>
  </si>
  <si>
    <t>それをどこかに隠すか、自分で持ち歩かなければならない。</t>
    <phoneticPr fontId="26"/>
  </si>
  <si>
    <t>この所持品が、対象が幽閉されている場所に持ち込まれたなら、対象は解放される。</t>
    <phoneticPr fontId="26"/>
  </si>
  <si>
    <t>執行者は対象が年をとるかどうか、周囲の物事を知覚できるかどうかを</t>
    <phoneticPr fontId="26"/>
  </si>
  <si>
    <t>自由に選択することができる。幽閉に用いられた物体を破壊すれば対象は解放される。</t>
    <rPh sb="0" eb="2">
      <t>ジユウ</t>
    </rPh>
    <rPh sb="3" eb="5">
      <t>センタク</t>
    </rPh>
    <phoneticPr fontId="26"/>
  </si>
  <si>
    <t>対象はその物体があった場所に、重傷かつ気絶状態で出現する。</t>
    <phoneticPr fontId="26"/>
  </si>
  <si>
    <t>執行者は物体との距離に関係なく、物体が破壊されたことに気づく。</t>
    <phoneticPr fontId="26"/>
  </si>
  <si>
    <t>　幽閉に用いられた物体には、どことなく対象に似た特徴を帯びる。</t>
    <phoneticPr fontId="26"/>
  </si>
  <si>
    <t>たとえば、木の幹に対象の顔に似た瘤が生じたり、岩石の表面に対</t>
    <phoneticPr fontId="26"/>
  </si>
  <si>
    <t>象の姿に似たかすかな着色が生じたりする。</t>
    <phoneticPr fontId="26"/>
  </si>
  <si>
    <t>装具・クラス特徴・汎用パワー情報</t>
    <rPh sb="0" eb="2">
      <t>ソウグ</t>
    </rPh>
    <rPh sb="6" eb="8">
      <t>トクチョウ</t>
    </rPh>
    <rPh sb="9" eb="11">
      <t>ハンヨウ</t>
    </rPh>
    <rPh sb="14" eb="16">
      <t>ジョウホウ</t>
    </rPh>
    <phoneticPr fontId="27"/>
  </si>
  <si>
    <t>２次</t>
    <rPh sb="1" eb="2">
      <t>ジ</t>
    </rPh>
    <phoneticPr fontId="27"/>
  </si>
  <si>
    <t>↓基本値</t>
    <rPh sb="1" eb="3">
      <t>キホン</t>
    </rPh>
    <rPh sb="3" eb="4">
      <t>チ</t>
    </rPh>
    <phoneticPr fontId="27"/>
  </si>
  <si>
    <t>使いたい時に使うだけ</t>
    <rPh sb="0" eb="1">
      <t>ツカ</t>
    </rPh>
    <rPh sb="4" eb="5">
      <t>トキ</t>
    </rPh>
    <rPh sb="6" eb="7">
      <t>ツカ</t>
    </rPh>
    <phoneticPr fontId="6"/>
  </si>
  <si>
    <t>シールディング・エリクサーのせい（？）で、抵抗系の消費アイテムの必要性を全く感じない。</t>
    <rPh sb="21" eb="23">
      <t>テイコウ</t>
    </rPh>
    <rPh sb="23" eb="24">
      <t>ケイ</t>
    </rPh>
    <rPh sb="25" eb="27">
      <t>ショウヒ</t>
    </rPh>
    <rPh sb="32" eb="35">
      <t>ヒツヨウセイ</t>
    </rPh>
    <rPh sb="36" eb="37">
      <t>マッタ</t>
    </rPh>
    <rPh sb="38" eb="39">
      <t>カン</t>
    </rPh>
    <phoneticPr fontId="6"/>
  </si>
  <si>
    <t>面倒臭いので推奨せず</t>
    <rPh sb="0" eb="2">
      <t>メンドウ</t>
    </rPh>
    <rPh sb="2" eb="3">
      <t>クサ</t>
    </rPh>
    <rPh sb="6" eb="8">
      <t>スイショウ</t>
    </rPh>
    <phoneticPr fontId="26"/>
  </si>
  <si>
    <t>斥候（カナリア？）として、いいんじゃないでしょうか？</t>
    <rPh sb="0" eb="2">
      <t>セッコウ</t>
    </rPh>
    <phoneticPr fontId="26"/>
  </si>
  <si>
    <t>　執行者はこの儀式を執り行なう際に、キャット(猫)、フォックス(狐)、フィッシュ(魚)、</t>
    <phoneticPr fontId="26"/>
  </si>
  <si>
    <t>用途がよくわからない・・・</t>
    <rPh sb="0" eb="2">
      <t>ヨウト</t>
    </rPh>
    <phoneticPr fontId="9"/>
  </si>
  <si>
    <t>儀式</t>
    <rPh sb="0" eb="2">
      <t>ギシキ</t>
    </rPh>
    <phoneticPr fontId="6"/>
  </si>
  <si>
    <t>アーケイン・ロック</t>
    <phoneticPr fontId="6"/>
  </si>
  <si>
    <t>儀式/　(ＰＨＢ301)</t>
    <rPh sb="0" eb="2">
      <t>ギシキ</t>
    </rPh>
    <phoneticPr fontId="6"/>
  </si>
  <si>
    <t>系統</t>
    <rPh sb="0" eb="2">
      <t>ケイトウ</t>
    </rPh>
    <phoneticPr fontId="6"/>
  </si>
  <si>
    <t>警護</t>
    <rPh sb="0" eb="2">
      <t>ケイゴ</t>
    </rPh>
    <phoneticPr fontId="6"/>
  </si>
  <si>
    <t>構成要素費用</t>
    <rPh sb="0" eb="2">
      <t>コウセイ</t>
    </rPh>
    <rPh sb="2" eb="4">
      <t>ヨウソ</t>
    </rPh>
    <rPh sb="4" eb="6">
      <t>ヒヨウ</t>
    </rPh>
    <phoneticPr fontId="6"/>
  </si>
  <si>
    <t>25gp</t>
    <phoneticPr fontId="6"/>
  </si>
  <si>
    <t>執行時間</t>
    <rPh sb="0" eb="2">
      <t>シッコウ</t>
    </rPh>
    <rPh sb="2" eb="4">
      <t>ジカン</t>
    </rPh>
    <phoneticPr fontId="6"/>
  </si>
  <si>
    <t>１０分</t>
    <rPh sb="2" eb="3">
      <t>フン</t>
    </rPh>
    <phoneticPr fontId="6"/>
  </si>
  <si>
    <t>市価</t>
    <rPh sb="0" eb="2">
      <t>シカ</t>
    </rPh>
    <phoneticPr fontId="6"/>
  </si>
  <si>
    <t>150gp</t>
    <phoneticPr fontId="6"/>
  </si>
  <si>
    <t>持続時間</t>
    <rPh sb="0" eb="2">
      <t>ジゾク</t>
    </rPh>
    <rPh sb="2" eb="4">
      <t>ジカン</t>
    </rPh>
    <phoneticPr fontId="6"/>
  </si>
  <si>
    <t>永続</t>
    <rPh sb="0" eb="2">
      <t>エイゾク</t>
    </rPh>
    <phoneticPr fontId="6"/>
  </si>
  <si>
    <t>対応技能</t>
    <rPh sb="0" eb="2">
      <t>タイオウ</t>
    </rPh>
    <rPh sb="2" eb="4">
      <t>ギノウ</t>
    </rPh>
    <phoneticPr fontId="6"/>
  </si>
  <si>
    <t>&lt;魔法学&gt;</t>
    <rPh sb="1" eb="3">
      <t>マホウ</t>
    </rPh>
    <rPh sb="3" eb="4">
      <t>ガク</t>
    </rPh>
    <phoneticPr fontId="6"/>
  </si>
  <si>
    <t>　執行者は１つの扉、窓、門、格子その他の入り口に鍵をかける。</t>
    <rPh sb="1" eb="4">
      <t>シッコウシャ</t>
    </rPh>
    <rPh sb="8" eb="9">
      <t>トビラ</t>
    </rPh>
    <rPh sb="10" eb="11">
      <t>マド</t>
    </rPh>
    <rPh sb="12" eb="13">
      <t>モン</t>
    </rPh>
    <rPh sb="14" eb="16">
      <t>コウシ</t>
    </rPh>
    <rPh sb="18" eb="19">
      <t>タ</t>
    </rPh>
    <rPh sb="20" eb="21">
      <t>イ</t>
    </rPh>
    <rPh sb="22" eb="23">
      <t>グチ</t>
    </rPh>
    <rPh sb="24" eb="25">
      <t>カギ</t>
    </rPh>
    <phoneticPr fontId="6"/>
  </si>
  <si>
    <t>執行者自信はその扉を通常通り抜けることができるが、</t>
    <phoneticPr fontId="6"/>
  </si>
  <si>
    <t>執行者の許可を得ていない者にとってはその扉は鍵がかかったものとみなされる。</t>
    <phoneticPr fontId="6"/>
  </si>
  <si>
    <t>ダメージボーナス</t>
    <phoneticPr fontId="6"/>
  </si>
  <si>
    <t>　執行者は+5のボーナスを得て１回の〈魔法学〉判定を行ない、</t>
    <phoneticPr fontId="6"/>
  </si>
  <si>
    <t>その判定の結果がその扉を開くための&lt;盗賊〉技能判定および【筋力】判定の難易度となる。</t>
    <phoneticPr fontId="6"/>
  </si>
  <si>
    <t>ダメージダイス</t>
    <phoneticPr fontId="6"/>
  </si>
  <si>
    <t>d</t>
    <phoneticPr fontId="6"/>
  </si>
  <si>
    <t>この儀式を執り行なう際、執行者は他の特定のクリーチャーまたは</t>
    <phoneticPr fontId="6"/>
  </si>
  <si>
    <t>特定の種別のクリーチャー(共に複数選べる)に、</t>
    <phoneticPr fontId="6"/>
  </si>
  <si>
    <t>この警護効果を無視してふだん通り目標の扉を通り抜けるという許可を与えることができる。</t>
    <phoneticPr fontId="6"/>
  </si>
  <si>
    <t>君は以下のオプションの中から、いずれかまたはすべてを選ぶことができる。</t>
    <phoneticPr fontId="6"/>
  </si>
  <si>
    <t>(1つも選ばないことも可能)</t>
    <phoneticPr fontId="6"/>
  </si>
  <si>
    <r>
      <t>　</t>
    </r>
    <r>
      <rPr>
        <b/>
        <sz val="11"/>
        <color theme="1"/>
        <rFont val="ＭＳ Ｐゴシック"/>
        <family val="3"/>
        <charset val="128"/>
        <scheme val="minor"/>
      </rPr>
      <t>合言葉</t>
    </r>
    <r>
      <rPr>
        <sz val="11"/>
        <color theme="1"/>
        <rFont val="ＭＳ Ｐゴシック"/>
        <family val="3"/>
        <charset val="128"/>
        <scheme val="minor"/>
      </rPr>
      <t>：執行者は音声による合言葉を定めることができる。</t>
    </r>
    <phoneticPr fontId="6"/>
  </si>
  <si>
    <t>　　　目標の門から5マス以内で合言葉を唱えた者は、</t>
    <phoneticPr fontId="6"/>
  </si>
  <si>
    <t>　　　以後1分間この儀式の効果を無視することができる。</t>
    <phoneticPr fontId="6"/>
  </si>
  <si>
    <r>
      <t>　</t>
    </r>
    <r>
      <rPr>
        <b/>
        <sz val="11"/>
        <color theme="1"/>
        <rFont val="ＭＳ Ｐゴシック"/>
        <family val="3"/>
        <charset val="128"/>
        <scheme val="minor"/>
      </rPr>
      <t>特定の個人</t>
    </r>
    <r>
      <rPr>
        <sz val="11"/>
        <color theme="1"/>
        <rFont val="ＭＳ Ｐゴシック"/>
        <family val="3"/>
        <charset val="128"/>
        <scheme val="minor"/>
      </rPr>
      <t>：執行者は自分以外に10人までの特定の個人を指定することができる。</t>
    </r>
    <phoneticPr fontId="6"/>
  </si>
  <si>
    <t>　　　　指定されたキャラクターたちは常にこの儀式の効果を無視することができる。</t>
    <phoneticPr fontId="6"/>
  </si>
  <si>
    <r>
      <t>　</t>
    </r>
    <r>
      <rPr>
        <b/>
        <sz val="11"/>
        <color theme="1"/>
        <rFont val="ＭＳ Ｐゴシック"/>
        <family val="3"/>
        <charset val="128"/>
        <scheme val="minor"/>
      </rPr>
      <t>分類</t>
    </r>
    <r>
      <rPr>
        <sz val="11"/>
        <color theme="1"/>
        <rFont val="ＭＳ Ｐゴシック"/>
        <family val="3"/>
        <charset val="128"/>
        <scheme val="minor"/>
      </rPr>
      <t>：執行者はクリーチャーの分類を１種類以上指定することができる。</t>
    </r>
    <phoneticPr fontId="6"/>
  </si>
  <si>
    <t>　　　それらのクリーチャーは常にこの儀式の効果を無視する。</t>
    <phoneticPr fontId="6"/>
  </si>
  <si>
    <t>　　　ここでいう分制とは、種族、種別、サイズ分類、運搬しているか身につけている装備品など、</t>
    <phoneticPr fontId="6"/>
  </si>
  <si>
    <t>　　　外見上で判別可能なあらゆる特徴が含まれる。</t>
    <phoneticPr fontId="6"/>
  </si>
  <si>
    <t>　アーケイン・ロックは、執行者が解除するか、目標の扉が破壊されるか、</t>
    <phoneticPr fontId="6"/>
  </si>
  <si>
    <t>ノックの儀式や【筋力】判定あるいは&lt;盗賊&gt;判定に成功することなどによって</t>
    <phoneticPr fontId="6"/>
  </si>
  <si>
    <t>警護効果が打ち破られるまで持続する。</t>
    <phoneticPr fontId="6"/>
  </si>
  <si>
    <t>自分が執行したアーケイン・ロックがこれらのいずれかの方法によって打ち破られたなら、</t>
    <phoneticPr fontId="6"/>
  </si>
  <si>
    <t>執行者はどこにいようとも即座にそのことに気がつく。</t>
    <phoneticPr fontId="6"/>
  </si>
  <si>
    <t>キュア・ディジーズ</t>
    <phoneticPr fontId="6"/>
  </si>
  <si>
    <t>儀式/　(ＰＨＢ305)</t>
    <rPh sb="0" eb="2">
      <t>ギシキ</t>
    </rPh>
    <phoneticPr fontId="6"/>
  </si>
  <si>
    <t>快復</t>
    <rPh sb="0" eb="2">
      <t>カイフク</t>
    </rPh>
    <phoneticPr fontId="6"/>
  </si>
  <si>
    <t>150gp</t>
    <phoneticPr fontId="6"/>
  </si>
  <si>
    <t>360ｇｐ</t>
    <phoneticPr fontId="6"/>
  </si>
  <si>
    <t>瞬間</t>
    <rPh sb="0" eb="2">
      <t>シュンカン</t>
    </rPh>
    <phoneticPr fontId="6"/>
  </si>
  <si>
    <t>&lt;治療&gt;</t>
    <rPh sb="1" eb="3">
      <t>チリョウ</t>
    </rPh>
    <phoneticPr fontId="6"/>
  </si>
  <si>
    <t>キュア・ディジーズの儀式は、対象がり患している病気１つを</t>
    <phoneticPr fontId="26"/>
  </si>
  <si>
    <t>(発症していようと潜伏期間中であろうと)取り除&lt;。</t>
    <phoneticPr fontId="26"/>
  </si>
  <si>
    <t>対象は完全に病気から回復し、その病気の有害な副作用や症状もすべて消え失せる。</t>
    <phoneticPr fontId="26"/>
  </si>
  <si>
    <t>ダメージボーナス</t>
    <phoneticPr fontId="6"/>
  </si>
  <si>
    <t>この儀式は対象にとって肉体的負担の大きいものである</t>
    <phoneticPr fontId="26"/>
  </si>
  <si>
    <t>；負傷しているキャラクターに対して用いれば、死の危険すらあるのだ。</t>
    <phoneticPr fontId="26"/>
  </si>
  <si>
    <t>ダメージダイス</t>
    <phoneticPr fontId="6"/>
  </si>
  <si>
    <t>d</t>
    <phoneticPr fontId="6"/>
  </si>
  <si>
    <t>執行者はこの儀式を終えた時点で１回の&lt;治療&gt;判定を行なう。</t>
    <phoneticPr fontId="26"/>
  </si>
  <si>
    <t>この判定には治そうとする病気のレベルに等しいペナルティがつ&lt;。</t>
    <phoneticPr fontId="26"/>
  </si>
  <si>
    <t>この判定の結果により、対象のキャラクターが受けるダメージの量が定まる。</t>
    <phoneticPr fontId="26"/>
  </si>
  <si>
    <t>それによってそのキャラクターが死ななかったなら、</t>
    <phoneticPr fontId="26"/>
  </si>
  <si>
    <t>受けたダメージは通常通り回復することができる。</t>
    <phoneticPr fontId="26"/>
  </si>
  <si>
    <t>&lt;治療&gt;の結果</t>
    <phoneticPr fontId="26"/>
  </si>
  <si>
    <t>目標が被る効果</t>
    <rPh sb="0" eb="2">
      <t>モクヒョウ</t>
    </rPh>
    <rPh sb="3" eb="4">
      <t>コウム</t>
    </rPh>
    <rPh sb="5" eb="7">
      <t>コウカ</t>
    </rPh>
    <phoneticPr fontId="26"/>
  </si>
  <si>
    <t>０以下</t>
    <rPh sb="1" eb="3">
      <t>イカ</t>
    </rPh>
    <phoneticPr fontId="26"/>
  </si>
  <si>
    <t>死亡</t>
    <rPh sb="0" eb="2">
      <t>シボウ</t>
    </rPh>
    <phoneticPr fontId="26"/>
  </si>
  <si>
    <t>1～９</t>
    <phoneticPr fontId="26"/>
  </si>
  <si>
    <t>目標は自分の最大ヒッ卜・ポイントに</t>
    <rPh sb="0" eb="2">
      <t>モクヒョウ</t>
    </rPh>
    <rPh sb="3" eb="5">
      <t>ジブン</t>
    </rPh>
    <rPh sb="6" eb="8">
      <t>サイダイ</t>
    </rPh>
    <rPh sb="10" eb="11">
      <t>ボク</t>
    </rPh>
    <phoneticPr fontId="26"/>
  </si>
  <si>
    <t>等しい値のダメージを受ける</t>
    <rPh sb="0" eb="1">
      <t>ヒト</t>
    </rPh>
    <rPh sb="3" eb="4">
      <t>チ</t>
    </rPh>
    <rPh sb="10" eb="11">
      <t>ウ</t>
    </rPh>
    <phoneticPr fontId="26"/>
  </si>
  <si>
    <t>10～19</t>
    <phoneticPr fontId="26"/>
  </si>
  <si>
    <t>目標は自分の最大ヒッ卜・ポイントの</t>
    <rPh sb="0" eb="2">
      <t>モクヒョウ</t>
    </rPh>
    <rPh sb="3" eb="5">
      <t>ジブン</t>
    </rPh>
    <rPh sb="6" eb="8">
      <t>サイダイ</t>
    </rPh>
    <rPh sb="10" eb="11">
      <t>ボク</t>
    </rPh>
    <phoneticPr fontId="26"/>
  </si>
  <si>
    <t>半分に等しい値のダメージを受ける</t>
    <rPh sb="0" eb="2">
      <t>ハンブン</t>
    </rPh>
    <rPh sb="3" eb="4">
      <t>ヒト</t>
    </rPh>
    <rPh sb="6" eb="7">
      <t>チ</t>
    </rPh>
    <rPh sb="13" eb="14">
      <t>ウ</t>
    </rPh>
    <phoneticPr fontId="26"/>
  </si>
  <si>
    <t>20～29</t>
    <phoneticPr fontId="26"/>
  </si>
  <si>
    <t>4分の1に等しい値のダメージを受ける</t>
    <rPh sb="1" eb="2">
      <t>ブン</t>
    </rPh>
    <rPh sb="5" eb="6">
      <t>ヒト</t>
    </rPh>
    <rPh sb="8" eb="9">
      <t>チ</t>
    </rPh>
    <rPh sb="15" eb="16">
      <t>ウ</t>
    </rPh>
    <phoneticPr fontId="26"/>
  </si>
  <si>
    <t>30以上</t>
    <rPh sb="2" eb="4">
      <t>イジョウ</t>
    </rPh>
    <phoneticPr fontId="26"/>
  </si>
  <si>
    <t>ダメージなし</t>
    <phoneticPr fontId="26"/>
  </si>
  <si>
    <t>対象が複数の病気に感染していることがわかっている場合、</t>
    <phoneticPr fontId="26"/>
  </si>
  <si>
    <t>執行者はこの儀式でどの病気を治すのか選ばなければならない。</t>
    <phoneticPr fontId="26"/>
  </si>
  <si>
    <t>さもな&lt;ば、この儀式は執行者が気付いている病気のどれか１つをランダムに選んで治す。</t>
    <phoneticPr fontId="26"/>
  </si>
  <si>
    <t>執行者はこの儀式の開始時点で、治そうとしている病気のレベルを知ることができ、</t>
    <phoneticPr fontId="26"/>
  </si>
  <si>
    <t>その時点で構成要素を消費せずに儀式を中断することができる。</t>
    <phoneticPr fontId="26"/>
  </si>
  <si>
    <t>Lv</t>
    <phoneticPr fontId="6"/>
  </si>
  <si>
    <t>ノック</t>
    <phoneticPr fontId="6"/>
  </si>
  <si>
    <t>儀式/　(ＰＨＢ310)</t>
    <rPh sb="0" eb="2">
      <t>ギシキ</t>
    </rPh>
    <phoneticPr fontId="6"/>
  </si>
  <si>
    <t>探検</t>
    <rPh sb="0" eb="2">
      <t>タンケン</t>
    </rPh>
    <phoneticPr fontId="6"/>
  </si>
  <si>
    <t>35gpおよび回復力１回分</t>
    <rPh sb="7" eb="10">
      <t>カイフクリョク</t>
    </rPh>
    <rPh sb="11" eb="12">
      <t>カイ</t>
    </rPh>
    <rPh sb="12" eb="13">
      <t>ブン</t>
    </rPh>
    <phoneticPr fontId="6"/>
  </si>
  <si>
    <t>175gp</t>
    <phoneticPr fontId="6"/>
  </si>
  <si>
    <t>執行者はノックの儀式によって、鍵のかかった扉、宝箱、門、</t>
    <phoneticPr fontId="26"/>
  </si>
  <si>
    <t>その他の物体１つを聞けることができる。</t>
    <phoneticPr fontId="26"/>
  </si>
  <si>
    <t>この儀式は、アーケイン・ロックの儀式で閉じられた扉や、</t>
    <phoneticPr fontId="26"/>
  </si>
  <si>
    <t>手の届かない反対側に心張り棒やかんぬきのかけられた扉に対しでもはたらく。</t>
    <phoneticPr fontId="26"/>
  </si>
  <si>
    <t>鎚のかけられた物体を聞くためには、執行者はすべての錠前を解かなければならない。</t>
    <phoneticPr fontId="26"/>
  </si>
  <si>
    <t>執行者は１つの錠前、かんぬき、アーケイン・ロック、その他錠前に類するするものに対して</t>
    <phoneticPr fontId="26"/>
  </si>
  <si>
    <t>１回ずつ&lt;魔法学&gt;判定を行なう。</t>
    <phoneticPr fontId="26"/>
  </si>
  <si>
    <t>鍵が開いたた物体は自動的に聞くわけではない</t>
    <phoneticPr fontId="26"/>
  </si>
  <si>
    <t>;この儀式によって錠前を開いた後、通常通り開かなければならない。</t>
    <phoneticPr fontId="26"/>
  </si>
  <si>
    <t>それぞれの錠前に類するものに対して、&lt;盗賊&gt;判定の代わりに</t>
    <phoneticPr fontId="26"/>
  </si>
  <si>
    <t>＋５のボーナスつきで１回ずつ&lt;魔法学&gt;判定を行なうこと</t>
    <phoneticPr fontId="26"/>
  </si>
  <si>
    <t>(難易度の例はPHB187の&lt;盗賊&gt;技能の説明を参照)。</t>
    <phoneticPr fontId="26"/>
  </si>
  <si>
    <t>手の届かない位置にある心張り棒やかんぬきを外すためには、</t>
    <phoneticPr fontId="26"/>
  </si>
  <si>
    <t>難易度20の&lt;魔法学&gt;判定に成功する必要がある。</t>
    <phoneticPr fontId="26"/>
  </si>
  <si>
    <t>アーケイン・ロックによって守られた錠前に対してこの儀式を使用し、</t>
    <phoneticPr fontId="26"/>
  </si>
  <si>
    <t>必要な&lt;魔法学&gt;判定に成功したなら、</t>
    <phoneticPr fontId="26"/>
  </si>
  <si>
    <t>アーケイン・ロックは破壊されてその効果は終了する。</t>
    <phoneticPr fontId="26"/>
  </si>
  <si>
    <t>Lv</t>
    <phoneticPr fontId="6"/>
  </si>
  <si>
    <t>ウォーター・ウォーク</t>
    <phoneticPr fontId="6"/>
  </si>
  <si>
    <t>儀式/　(ＰＨＢ303)</t>
    <rPh sb="0" eb="2">
      <t>ギシキ</t>
    </rPh>
    <phoneticPr fontId="6"/>
  </si>
  <si>
    <t>20gp</t>
    <phoneticPr fontId="6"/>
  </si>
  <si>
    <t>100gp</t>
    <phoneticPr fontId="6"/>
  </si>
  <si>
    <t>１時間</t>
    <rPh sb="1" eb="3">
      <t>ジカン</t>
    </rPh>
    <phoneticPr fontId="6"/>
  </si>
  <si>
    <t>&lt;自然&gt;(判定なし)</t>
    <rPh sb="1" eb="3">
      <t>シゼン</t>
    </rPh>
    <rPh sb="5" eb="7">
      <t>ハンテイ</t>
    </rPh>
    <phoneticPr fontId="6"/>
  </si>
  <si>
    <t>執行者または１人の仲間は、固い地面の上にいるかのように</t>
    <rPh sb="0" eb="3">
      <t>シッコウシャ</t>
    </rPh>
    <rPh sb="6" eb="8">
      <t>ヒトリ</t>
    </rPh>
    <rPh sb="9" eb="11">
      <t>ナカマ</t>
    </rPh>
    <rPh sb="13" eb="14">
      <t>カタ</t>
    </rPh>
    <rPh sb="15" eb="17">
      <t>ジメン</t>
    </rPh>
    <rPh sb="18" eb="19">
      <t>ウエ</t>
    </rPh>
    <phoneticPr fontId="26"/>
  </si>
  <si>
    <t>水面上を移動する事が出来るようになる。</t>
    <phoneticPr fontId="26"/>
  </si>
  <si>
    <t>流れの急な河川や荒れた海などは移動困難な地形とみなされる。</t>
    <rPh sb="0" eb="1">
      <t>ナガ</t>
    </rPh>
    <rPh sb="3" eb="4">
      <t>キュウ</t>
    </rPh>
    <rPh sb="5" eb="7">
      <t>カセン</t>
    </rPh>
    <rPh sb="8" eb="9">
      <t>ア</t>
    </rPh>
    <rPh sb="11" eb="12">
      <t>ウミ</t>
    </rPh>
    <rPh sb="15" eb="17">
      <t>イドウ</t>
    </rPh>
    <rPh sb="17" eb="19">
      <t>コンナン</t>
    </rPh>
    <rPh sb="20" eb="22">
      <t>チケイ</t>
    </rPh>
    <phoneticPr fontId="26"/>
  </si>
  <si>
    <t>この儀式の目標となった者は１回のFAでこの利益を終了させる事ができ、</t>
    <rPh sb="2" eb="4">
      <t>ギシキ</t>
    </rPh>
    <rPh sb="5" eb="7">
      <t>モクヒョウ</t>
    </rPh>
    <rPh sb="11" eb="12">
      <t>モノ</t>
    </rPh>
    <rPh sb="14" eb="15">
      <t>カイ</t>
    </rPh>
    <rPh sb="21" eb="23">
      <t>リエキ</t>
    </rPh>
    <rPh sb="24" eb="26">
      <t>シュウリョウ</t>
    </rPh>
    <rPh sb="29" eb="30">
      <t>コト</t>
    </rPh>
    <phoneticPr fontId="26"/>
  </si>
  <si>
    <t>また、望むなら儀式の利益を終了させることなく、水面下に沈んだり</t>
    <rPh sb="3" eb="4">
      <t>ノゾ</t>
    </rPh>
    <rPh sb="7" eb="9">
      <t>ギシキ</t>
    </rPh>
    <rPh sb="10" eb="12">
      <t>リエキ</t>
    </rPh>
    <rPh sb="13" eb="15">
      <t>シュウリョウ</t>
    </rPh>
    <rPh sb="23" eb="26">
      <t>スイメンカ</t>
    </rPh>
    <rPh sb="27" eb="28">
      <t>シズ</t>
    </rPh>
    <phoneticPr fontId="26"/>
  </si>
  <si>
    <t>水中を泳いだりする事ができる。</t>
    <rPh sb="0" eb="2">
      <t>スイチュウ</t>
    </rPh>
    <rPh sb="3" eb="4">
      <t>オヨ</t>
    </rPh>
    <rPh sb="9" eb="10">
      <t>コト</t>
    </rPh>
    <phoneticPr fontId="26"/>
  </si>
  <si>
    <t>Lv</t>
    <phoneticPr fontId="6"/>
  </si>
  <si>
    <t>マジック・サークル</t>
    <phoneticPr fontId="6"/>
  </si>
  <si>
    <t>儀式/　(ＰＨＢ313）</t>
    <rPh sb="0" eb="2">
      <t>ギシキ</t>
    </rPh>
    <phoneticPr fontId="6"/>
  </si>
  <si>
    <t>呪縛</t>
    <rPh sb="0" eb="2">
      <t>ジュバク</t>
    </rPh>
    <phoneticPr fontId="6"/>
  </si>
  <si>
    <t>100gp</t>
    <phoneticPr fontId="6"/>
  </si>
  <si>
    <t>250gp</t>
    <phoneticPr fontId="6"/>
  </si>
  <si>
    <t>破壊されるまで</t>
    <rPh sb="0" eb="2">
      <t>ハカイ</t>
    </rPh>
    <phoneticPr fontId="6"/>
  </si>
  <si>
    <t>執行行は地面に、守りを表す秘術の印形をちりばめた防御円を描く。</t>
    <phoneticPr fontId="26"/>
  </si>
  <si>
    <t>この印形を正しく描くことができれば、</t>
    <phoneticPr fontId="26"/>
  </si>
  <si>
    <t>特定の起源のクリーチャーの侵入または通過を困難にすることができる。</t>
    <phoneticPr fontId="26"/>
  </si>
  <si>
    <t>この儀式を執り行う際、執行者は異形、永劫、自然、シャドウ、フェイの</t>
    <phoneticPr fontId="26"/>
  </si>
  <si>
    <t>うちどれか１種類またはすべてを選ぶ、</t>
    <phoneticPr fontId="26"/>
  </si>
  <si>
    <t>すべてを選んだ場合、この儀式において行う&lt;魔法学&gt;判定にに-5のへナルティを被る。</t>
    <phoneticPr fontId="26"/>
  </si>
  <si>
    <t>この防御円を描くにな円の中１マスにつき、1分間必要である。</t>
    <phoneticPr fontId="26"/>
  </si>
  <si>
    <t>そして、それらのマスは全体としておおむね円形でなければならない。</t>
    <phoneticPr fontId="26"/>
  </si>
  <si>
    <t>執行者が選んだ起源のクリーチャーのうち、そのレベルが</t>
    <phoneticPr fontId="26"/>
  </si>
  <si>
    <t>(執行者の&lt;魔法学&gt;判定の結果－１０以下)のものは、防御円を通過することも、</t>
    <phoneticPr fontId="26"/>
  </si>
  <si>
    <t>防御円の円周を越えて他のクリーチャーに何らかの作用を及ぼすことも、</t>
    <phoneticPr fontId="26"/>
  </si>
  <si>
    <t>防御円そのものに何らかの作用を及ぼすこともできない。</t>
    <phoneticPr fontId="26"/>
  </si>
  <si>
    <t>選ばれた起源のクリーチャーのうち前述の条件にあてはまらないものは、</t>
    <phoneticPr fontId="26"/>
  </si>
  <si>
    <t>防御円を通過する際に執行者の&lt;魔法学〉判定の結果に等しい値の[力場]ダメージを受けるが、</t>
    <phoneticPr fontId="26"/>
  </si>
  <si>
    <t>これによって防御円は破壊される。</t>
    <phoneticPr fontId="26"/>
  </si>
  <si>
    <t>選ばれた起源に屈さないクリーチャーは、</t>
    <phoneticPr fontId="26"/>
  </si>
  <si>
    <t>１回の標準アクションとして地面に摘かれた印形を消すことによって、</t>
    <phoneticPr fontId="26"/>
  </si>
  <si>
    <t>この防御円を破壊することができる。</t>
    <rPh sb="6" eb="8">
      <t>ハカイ</t>
    </rPh>
    <phoneticPr fontId="26"/>
  </si>
  <si>
    <t>ロウワー・ウォーター</t>
    <phoneticPr fontId="6"/>
  </si>
  <si>
    <t>儀式/　(秘158)</t>
    <rPh sb="0" eb="2">
      <t>ギシキ</t>
    </rPh>
    <rPh sb="5" eb="6">
      <t>ヒ</t>
    </rPh>
    <phoneticPr fontId="6"/>
  </si>
  <si>
    <t>25gp</t>
    <phoneticPr fontId="6"/>
  </si>
  <si>
    <t>1時間</t>
    <rPh sb="1" eb="3">
      <t>ジカン</t>
    </rPh>
    <phoneticPr fontId="6"/>
  </si>
  <si>
    <t>&lt;自然&gt;</t>
    <rPh sb="1" eb="3">
      <t>シゼン</t>
    </rPh>
    <phoneticPr fontId="6"/>
  </si>
  <si>
    <t>執行者は大量の水の水位を低下させる。</t>
    <rPh sb="0" eb="3">
      <t>シッコウシャ</t>
    </rPh>
    <rPh sb="4" eb="6">
      <t>タイリョウ</t>
    </rPh>
    <rPh sb="7" eb="8">
      <t>ミズ</t>
    </rPh>
    <rPh sb="9" eb="11">
      <t>スイイ</t>
    </rPh>
    <rPh sb="12" eb="14">
      <t>テイカ</t>
    </rPh>
    <phoneticPr fontId="26"/>
  </si>
  <si>
    <t>執行者は&lt;自然&gt;判定を行い、何マス分の水位が低下するのかを決定する。</t>
    <rPh sb="0" eb="2">
      <t>シッコウシャ</t>
    </rPh>
    <rPh sb="4" eb="6">
      <t>シゼン</t>
    </rPh>
    <rPh sb="7" eb="9">
      <t>ハンテイ</t>
    </rPh>
    <rPh sb="10" eb="11">
      <t>オコナ</t>
    </rPh>
    <rPh sb="13" eb="14">
      <t>ナン</t>
    </rPh>
    <rPh sb="16" eb="17">
      <t>ブン</t>
    </rPh>
    <rPh sb="18" eb="20">
      <t>スイイ</t>
    </rPh>
    <rPh sb="21" eb="23">
      <t>テイカ</t>
    </rPh>
    <rPh sb="28" eb="30">
      <t>ケッテイ</t>
    </rPh>
    <phoneticPr fontId="26"/>
  </si>
  <si>
    <t>影響を受けるマスの数は、執行者のLv数を一辺とする正方形に等しい</t>
    <rPh sb="0" eb="2">
      <t>エイキョウ</t>
    </rPh>
    <rPh sb="3" eb="4">
      <t>ウ</t>
    </rPh>
    <rPh sb="9" eb="10">
      <t>カズ</t>
    </rPh>
    <rPh sb="12" eb="15">
      <t>シッコウシャ</t>
    </rPh>
    <rPh sb="18" eb="19">
      <t>スウ</t>
    </rPh>
    <rPh sb="20" eb="22">
      <t>イッペン</t>
    </rPh>
    <rPh sb="25" eb="28">
      <t>セイホウケイ</t>
    </rPh>
    <rPh sb="29" eb="30">
      <t>ヒト</t>
    </rPh>
    <phoneticPr fontId="26"/>
  </si>
  <si>
    <t>たとえば、執行者がLv１２なら、影響範囲は12×12ますとなる。</t>
    <rPh sb="5" eb="8">
      <t>シッコウシャ</t>
    </rPh>
    <rPh sb="16" eb="18">
      <t>エイキョウ</t>
    </rPh>
    <rPh sb="18" eb="20">
      <t>ハンイ</t>
    </rPh>
    <phoneticPr fontId="26"/>
  </si>
  <si>
    <t>水位が地面以下にまで低下したなら、影響範囲は乾いた状態となる。</t>
    <rPh sb="0" eb="2">
      <t>スイイ</t>
    </rPh>
    <rPh sb="3" eb="5">
      <t>ジメン</t>
    </rPh>
    <rPh sb="5" eb="7">
      <t>イカ</t>
    </rPh>
    <rPh sb="10" eb="12">
      <t>テイカ</t>
    </rPh>
    <rPh sb="17" eb="19">
      <t>エイキョウ</t>
    </rPh>
    <rPh sb="19" eb="21">
      <t>ハンイ</t>
    </rPh>
    <rPh sb="22" eb="23">
      <t>カワ</t>
    </rPh>
    <rPh sb="25" eb="27">
      <t>ジョウタイ</t>
    </rPh>
    <phoneticPr fontId="26"/>
  </si>
  <si>
    <t>大規模な水域の場合、影響範囲外の水はこの儀式によってできた空間の影響を受けない。</t>
    <rPh sb="0" eb="3">
      <t>ダイキボ</t>
    </rPh>
    <rPh sb="4" eb="6">
      <t>スイイキ</t>
    </rPh>
    <rPh sb="7" eb="9">
      <t>バアイ</t>
    </rPh>
    <rPh sb="10" eb="12">
      <t>エイキョウ</t>
    </rPh>
    <rPh sb="12" eb="14">
      <t>ハンイ</t>
    </rPh>
    <rPh sb="14" eb="15">
      <t>ガイ</t>
    </rPh>
    <rPh sb="16" eb="17">
      <t>ミズ</t>
    </rPh>
    <rPh sb="20" eb="22">
      <t>ギシキ</t>
    </rPh>
    <rPh sb="29" eb="31">
      <t>クウカン</t>
    </rPh>
    <rPh sb="32" eb="34">
      <t>エイキョウ</t>
    </rPh>
    <rPh sb="35" eb="36">
      <t>ウ</t>
    </rPh>
    <phoneticPr fontId="26"/>
  </si>
  <si>
    <t>傍目には、そこで水が壁になったかのように見える。</t>
    <rPh sb="0" eb="2">
      <t>ハタメ</t>
    </rPh>
    <rPh sb="8" eb="9">
      <t>ミズ</t>
    </rPh>
    <rPh sb="10" eb="11">
      <t>カベ</t>
    </rPh>
    <rPh sb="20" eb="21">
      <t>ミ</t>
    </rPh>
    <phoneticPr fontId="26"/>
  </si>
  <si>
    <t>持続し時間が終了した時点で、水は元の水位にまで戻る。</t>
    <rPh sb="0" eb="2">
      <t>ジゾク</t>
    </rPh>
    <rPh sb="3" eb="5">
      <t>ジカン</t>
    </rPh>
    <rPh sb="6" eb="8">
      <t>シュウリョウ</t>
    </rPh>
    <rPh sb="10" eb="12">
      <t>ジテン</t>
    </rPh>
    <rPh sb="14" eb="15">
      <t>ミズ</t>
    </rPh>
    <rPh sb="16" eb="17">
      <t>モト</t>
    </rPh>
    <rPh sb="18" eb="20">
      <t>スイイ</t>
    </rPh>
    <rPh sb="23" eb="24">
      <t>モド</t>
    </rPh>
    <phoneticPr fontId="26"/>
  </si>
  <si>
    <t>&lt;自然&gt;判定の結果</t>
    <rPh sb="1" eb="3">
      <t>シゼン</t>
    </rPh>
    <phoneticPr fontId="26"/>
  </si>
  <si>
    <t>低下する水位</t>
    <rPh sb="0" eb="2">
      <t>テイカ</t>
    </rPh>
    <rPh sb="4" eb="6">
      <t>スイイ</t>
    </rPh>
    <phoneticPr fontId="26"/>
  </si>
  <si>
    <t>１９以下</t>
    <rPh sb="2" eb="4">
      <t>イカ</t>
    </rPh>
    <phoneticPr fontId="26"/>
  </si>
  <si>
    <t>２マス分</t>
    <rPh sb="3" eb="4">
      <t>ブン</t>
    </rPh>
    <phoneticPr fontId="26"/>
  </si>
  <si>
    <t>20～29</t>
    <phoneticPr fontId="26"/>
  </si>
  <si>
    <t>４マス分</t>
    <rPh sb="3" eb="4">
      <t>ブン</t>
    </rPh>
    <phoneticPr fontId="26"/>
  </si>
  <si>
    <t>30～39</t>
    <phoneticPr fontId="26"/>
  </si>
  <si>
    <t>8マス分</t>
    <rPh sb="3" eb="4">
      <t>ブン</t>
    </rPh>
    <phoneticPr fontId="26"/>
  </si>
  <si>
    <t>４0以上</t>
    <rPh sb="2" eb="4">
      <t>イジョウ</t>
    </rPh>
    <phoneticPr fontId="26"/>
  </si>
  <si>
    <t>１６マス分</t>
    <rPh sb="4" eb="5">
      <t>ブン</t>
    </rPh>
    <phoneticPr fontId="26"/>
  </si>
  <si>
    <t>Lv</t>
    <phoneticPr fontId="6"/>
  </si>
  <si>
    <t xml:space="preserve">Comrades' Succor/僚友救助 </t>
    <phoneticPr fontId="6"/>
  </si>
  <si>
    <t>儀式/　(Dr380：89)</t>
    <rPh sb="0" eb="2">
      <t>ギシキ</t>
    </rPh>
    <phoneticPr fontId="6"/>
  </si>
  <si>
    <t>10gp</t>
    <phoneticPr fontId="6"/>
  </si>
  <si>
    <t>5分</t>
    <rPh sb="1" eb="2">
      <t>フン</t>
    </rPh>
    <phoneticPr fontId="6"/>
  </si>
  <si>
    <t>&lt;治療&gt;(判定なし)</t>
    <rPh sb="1" eb="3">
      <t>チリョウ</t>
    </rPh>
    <rPh sb="5" eb="7">
      <t>ハンテイ</t>
    </rPh>
    <phoneticPr fontId="6"/>
  </si>
  <si>
    <t>この儀式の執行中、執行者と5人までの儀式の参加者は</t>
    <phoneticPr fontId="26"/>
  </si>
  <si>
    <t>好きな数だけ回復力を失うことを選択でき、</t>
    <phoneticPr fontId="26"/>
  </si>
  <si>
    <t>そして別の1人の参加者を選んで同数の回復力を与えることができる。</t>
    <phoneticPr fontId="26"/>
  </si>
  <si>
    <t>参加者は自身の回復使用回数の最大値を超えて得ることはできない。</t>
    <phoneticPr fontId="26"/>
  </si>
  <si>
    <t xml:space="preserve">さらに、執行者または参加者の1人がこの儀式の執行時に回復力を1回分失う。 </t>
    <phoneticPr fontId="26"/>
  </si>
  <si>
    <t>Lv</t>
    <phoneticPr fontId="6"/>
  </si>
  <si>
    <t xml:space="preserve">Hold Portal/門扉閉鎖 </t>
    <phoneticPr fontId="6"/>
  </si>
  <si>
    <t>儀式/　(Dr405)</t>
    <rPh sb="0" eb="2">
      <t>ギシキ</t>
    </rPh>
    <phoneticPr fontId="6"/>
  </si>
  <si>
    <t>回復力1回分</t>
    <rPh sb="0" eb="3">
      <t>カイフクリョク</t>
    </rPh>
    <rPh sb="4" eb="6">
      <t>カイブン</t>
    </rPh>
    <phoneticPr fontId="6"/>
  </si>
  <si>
    <t>１標準アクション</t>
    <rPh sb="1" eb="3">
      <t>ヒョウジュン</t>
    </rPh>
    <phoneticPr fontId="6"/>
  </si>
  <si>
    <t>50gp</t>
    <phoneticPr fontId="6"/>
  </si>
  <si>
    <t>10分　または解かれるまで</t>
    <rPh sb="2" eb="3">
      <t>フン</t>
    </rPh>
    <rPh sb="7" eb="8">
      <t>ト</t>
    </rPh>
    <phoneticPr fontId="6"/>
  </si>
  <si>
    <t>執行者は1つの魔法の力のない扉、門、窓、よろいど戸、</t>
    <phoneticPr fontId="26"/>
  </si>
  <si>
    <t>もしくはこれらに類するもの1つを魔法の力で塞ぐ。</t>
    <phoneticPr fontId="26"/>
  </si>
  <si>
    <t>執行者の〈魔法学〉判定が、儀式を解いて塞がれた門扉をこじ開けるために必要とする</t>
    <phoneticPr fontId="26"/>
  </si>
  <si>
    <t>〈運動〉判定や〈盗賊〉判定の難易度となる。</t>
    <phoneticPr fontId="26"/>
  </si>
  <si>
    <t>〈魔法学〉を修得済みのクリーチャーは、儀式を解くために同じ難易度で</t>
    <phoneticPr fontId="26"/>
  </si>
  <si>
    <t xml:space="preserve">代わりに判定をすることができる。 </t>
    <phoneticPr fontId="26"/>
  </si>
  <si>
    <t>Lv</t>
    <phoneticPr fontId="6"/>
  </si>
  <si>
    <t>ウォーターズ・ギフト</t>
    <phoneticPr fontId="6"/>
  </si>
  <si>
    <t>儀式/　(原157)</t>
    <rPh sb="0" eb="2">
      <t>ギシキ</t>
    </rPh>
    <rPh sb="5" eb="6">
      <t>ハラ</t>
    </rPh>
    <phoneticPr fontId="6"/>
  </si>
  <si>
    <t>400gp</t>
    <phoneticPr fontId="6"/>
  </si>
  <si>
    <t>1,000gp</t>
    <phoneticPr fontId="6"/>
  </si>
  <si>
    <t>執行者およびこの儀式に参加してた他のクリーチャー(最大で７体まで)は、</t>
    <rPh sb="0" eb="3">
      <t>シッコウシャ</t>
    </rPh>
    <rPh sb="8" eb="10">
      <t>ギシキ</t>
    </rPh>
    <rPh sb="11" eb="13">
      <t>サンカ</t>
    </rPh>
    <rPh sb="16" eb="17">
      <t>タ</t>
    </rPh>
    <rPh sb="25" eb="27">
      <t>サイダイ</t>
    </rPh>
    <rPh sb="29" eb="30">
      <t>タイ</t>
    </rPh>
    <phoneticPr fontId="26"/>
  </si>
  <si>
    <t>水に関わるさまざまな能力を得る</t>
    <rPh sb="1" eb="2">
      <t>カカ</t>
    </rPh>
    <rPh sb="9" eb="11">
      <t>ノウリョク</t>
    </rPh>
    <rPh sb="12" eb="13">
      <t>エ</t>
    </rPh>
    <phoneticPr fontId="26"/>
  </si>
  <si>
    <t>；空気と同じように水を国有史、水中でも普段通りに会話し、</t>
    <rPh sb="1" eb="3">
      <t>クウキ</t>
    </rPh>
    <rPh sb="4" eb="5">
      <t>オナ</t>
    </rPh>
    <rPh sb="9" eb="10">
      <t>ミズ</t>
    </rPh>
    <rPh sb="11" eb="13">
      <t>コクユウ</t>
    </rPh>
    <rPh sb="13" eb="14">
      <t>シ</t>
    </rPh>
    <rPh sb="15" eb="17">
      <t>スイチュウ</t>
    </rPh>
    <rPh sb="19" eb="21">
      <t>フダン</t>
    </rPh>
    <rPh sb="21" eb="22">
      <t>ドオ</t>
    </rPh>
    <rPh sb="24" eb="26">
      <t>カイワ</t>
    </rPh>
    <phoneticPr fontId="26"/>
  </si>
  <si>
    <t>　水中でもペナルティを受けることなく戦う事ができる。</t>
    <rPh sb="1" eb="3">
      <t>スイチュウ</t>
    </rPh>
    <rPh sb="11" eb="12">
      <t>ウ</t>
    </rPh>
    <rPh sb="18" eb="19">
      <t>タタカ</t>
    </rPh>
    <rPh sb="20" eb="21">
      <t>コト</t>
    </rPh>
    <phoneticPr fontId="26"/>
  </si>
  <si>
    <t>すべての対象は水泳のための&lt;運動&gt;判定に＋５のパワーBを得る。</t>
    <rPh sb="4" eb="6">
      <t>タイショウ</t>
    </rPh>
    <rPh sb="7" eb="9">
      <t>スイエイ</t>
    </rPh>
    <rPh sb="14" eb="16">
      <t>ウンドウ</t>
    </rPh>
    <rPh sb="17" eb="19">
      <t>ハンテイ</t>
    </rPh>
    <rPh sb="28" eb="29">
      <t>エ</t>
    </rPh>
    <phoneticPr fontId="26"/>
  </si>
  <si>
    <t>この儀式の持続時間は執行者の&lt;自然&gt;判定によって決まる。</t>
    <rPh sb="2" eb="4">
      <t>ギシキ</t>
    </rPh>
    <rPh sb="5" eb="7">
      <t>ジゾク</t>
    </rPh>
    <rPh sb="7" eb="9">
      <t>ジカン</t>
    </rPh>
    <rPh sb="10" eb="13">
      <t>シッコウシャ</t>
    </rPh>
    <rPh sb="15" eb="17">
      <t>シゼン</t>
    </rPh>
    <rPh sb="18" eb="20">
      <t>ハンテイ</t>
    </rPh>
    <rPh sb="24" eb="25">
      <t>キ</t>
    </rPh>
    <phoneticPr fontId="26"/>
  </si>
  <si>
    <t>１４以下</t>
    <rPh sb="2" eb="4">
      <t>イカ</t>
    </rPh>
    <phoneticPr fontId="26"/>
  </si>
  <si>
    <t>3時間</t>
    <rPh sb="1" eb="3">
      <t>ジカン</t>
    </rPh>
    <phoneticPr fontId="26"/>
  </si>
  <si>
    <t>15～24</t>
    <phoneticPr fontId="26"/>
  </si>
  <si>
    <t>６時間</t>
    <rPh sb="1" eb="3">
      <t>ジカン</t>
    </rPh>
    <phoneticPr fontId="26"/>
  </si>
  <si>
    <t>25以上</t>
    <rPh sb="2" eb="4">
      <t>イジョウ</t>
    </rPh>
    <phoneticPr fontId="26"/>
  </si>
  <si>
    <t>１２時間</t>
    <rPh sb="2" eb="4">
      <t>ジカン</t>
    </rPh>
    <phoneticPr fontId="26"/>
  </si>
  <si>
    <t>リムーヴ・アフリクション</t>
    <phoneticPr fontId="6"/>
  </si>
  <si>
    <t>儀式/　(ＰＨＢ314)</t>
    <rPh sb="0" eb="2">
      <t>ギシキ</t>
    </rPh>
    <phoneticPr fontId="6"/>
  </si>
  <si>
    <t>250gp</t>
    <phoneticPr fontId="6"/>
  </si>
  <si>
    <t>680gp</t>
    <phoneticPr fontId="6"/>
  </si>
  <si>
    <t>リムーヴ・アフリクションは対象が被っている１つの効果を取り除く。</t>
    <phoneticPr fontId="26"/>
  </si>
  <si>
    <t>この儀式は、[魅了]、[支配]、[恐怖]、精神混乱、狂気、[変身]、石化</t>
    <phoneticPr fontId="26"/>
  </si>
  <si>
    <t>などの効果を取り除くことができる。</t>
    <phoneticPr fontId="26"/>
  </si>
  <si>
    <t>呪いやその他の効果１つによる効果はすべて終了する。</t>
    <phoneticPr fontId="26"/>
  </si>
  <si>
    <t>この儀式は対象にとって肉体的負犯の大きいものである。</t>
    <phoneticPr fontId="26"/>
  </si>
  <si>
    <t>負傷しているキャラクターに対して用いれば、死の危険すらあるのだ。</t>
    <phoneticPr fontId="26"/>
  </si>
  <si>
    <t>この判定には取り除こうとする効果のレベル</t>
    <phoneticPr fontId="26"/>
  </si>
  <si>
    <t>(あるいはその効果の原因となったクリーチャーのレベル)</t>
    <phoneticPr fontId="26"/>
  </si>
  <si>
    <t>に等しいペナルティがつく。</t>
    <phoneticPr fontId="26"/>
  </si>
  <si>
    <t>ダメージなし</t>
    <phoneticPr fontId="26"/>
  </si>
  <si>
    <t>この儀式は同意していない対象(敵の影響化にある元仲間場合が多い)</t>
    <phoneticPr fontId="26"/>
  </si>
  <si>
    <t>に対しても使用可能であるが、同意しない者にこの儀式を受けさせるためには</t>
    <phoneticPr fontId="26"/>
  </si>
  <si>
    <t>相手を拘束しておく必要があるだろう。</t>
    <phoneticPr fontId="26"/>
  </si>
  <si>
    <t>対象が複数の効果を受けていることが判っている場合、</t>
    <phoneticPr fontId="26"/>
  </si>
  <si>
    <t>執行者はこの儀式でどの効果を取り除くのか選ばなければならない。</t>
    <phoneticPr fontId="26"/>
  </si>
  <si>
    <t>さもなくば、この儀式は執行者が気付いている効果のどれか１つをランダムに選んで取り除く。</t>
    <phoneticPr fontId="26"/>
  </si>
  <si>
    <t>執行者はこの儀式の開始時点で、取り除こうとしている効果のレベルを知ることができ、</t>
    <phoneticPr fontId="26"/>
  </si>
  <si>
    <t>その時点で構成要素を消費せずに儀式を中断することができる</t>
    <phoneticPr fontId="26"/>
  </si>
  <si>
    <t>(たとえば、その効果が執行者の手に余る強さであることが判明した場合など)。</t>
    <phoneticPr fontId="26"/>
  </si>
  <si>
    <t>Lv</t>
    <phoneticPr fontId="6"/>
  </si>
  <si>
    <t>レイズ・デッド</t>
    <phoneticPr fontId="6"/>
  </si>
  <si>
    <t>500gp、5,000gp、50,000gp</t>
    <phoneticPr fontId="6"/>
  </si>
  <si>
    <t>８時間</t>
    <rPh sb="1" eb="3">
      <t>ジカン</t>
    </rPh>
    <phoneticPr fontId="6"/>
  </si>
  <si>
    <t>&lt;治療&gt;（判定なし）</t>
    <rPh sb="1" eb="3">
      <t>チリョウ</t>
    </rPh>
    <rPh sb="5" eb="7">
      <t>ハンテイ</t>
    </rPh>
    <phoneticPr fontId="6"/>
  </si>
  <si>
    <t>レイズ・デッドの儀式を執り行うためには、</t>
    <phoneticPr fontId="26"/>
  </si>
  <si>
    <t>30日以内に死んだクリーチャーの肉体の一部が必要である。</t>
    <phoneticPr fontId="26"/>
  </si>
  <si>
    <t>執行者は死体に神秘の軟膏を塗り込み、</t>
    <phoneticPr fontId="26"/>
  </si>
  <si>
    <t>死せるクリーチャーの命を蘇らせるべく神々に祈りを捧げる。</t>
    <phoneticPr fontId="26"/>
  </si>
  <si>
    <t>対象は大休憩を取った後のような状態で蘇生する。</t>
    <phoneticPr fontId="26"/>
  </si>
  <si>
    <t>死亡した時点で対象が被っていた一時的な状態はすべて終了するが、</t>
    <phoneticPr fontId="26"/>
  </si>
  <si>
    <t>永続的な状態はそのまま残る。</t>
    <phoneticPr fontId="26"/>
  </si>
  <si>
    <t>蘇生した対象は”死のペナルティ”を被る。</t>
    <phoneticPr fontId="26"/>
  </si>
  <si>
    <t>これは、攻撃R、技能判定、ST、能力値判定全てのロールへの－１ペナルティである。</t>
    <phoneticPr fontId="26"/>
  </si>
  <si>
    <t>死のペナルティは対象が３回のマイルストーンに達した時点で消え去る。</t>
    <phoneticPr fontId="26"/>
  </si>
  <si>
    <t>石化したクリーチャーや寿命によって死亡したクリーチャーを</t>
    <phoneticPr fontId="26"/>
  </si>
  <si>
    <t>この儀式によって蘇生させることはできない。</t>
    <phoneticPr fontId="26"/>
  </si>
  <si>
    <t>蘇生するためには、対象の魂が自由な状態にあって、</t>
    <phoneticPr fontId="26"/>
  </si>
  <si>
    <t>自ら蘇生を望んでいなければならない。</t>
    <phoneticPr fontId="26"/>
  </si>
  <si>
    <t>魔法的効果の中には、魂を捕らえることによってレイズ・デッドを妨げるものもある。</t>
    <phoneticPr fontId="26"/>
  </si>
  <si>
    <t>また、神々ならば生者の領域に魂が戻ることを妨げることもできる。</t>
    <phoneticPr fontId="26"/>
  </si>
  <si>
    <t>いずれにせよ、伝説級や神話級の英雄が蘇生するのはより困難である。</t>
    <phoneticPr fontId="26"/>
  </si>
  <si>
    <t>；この儀式の構成要素費用は、伝説級のキャラクターでは5,000gpに、</t>
    <phoneticPr fontId="26"/>
  </si>
  <si>
    <t>　神話級のキャラクターでは50,000gpになる。</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</si>
</sst>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b/>
      <sz val="11"/>
      <color indexed="8"/>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4"/>
      <color theme="0"/>
      <name val="ＭＳ Ｐゴシック"/>
      <family val="3"/>
      <charset val="128"/>
      <scheme val="minor"/>
    </font>
    <font>
      <b/>
      <sz val="18"/>
      <color theme="0"/>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8"/>
      <color theme="1"/>
      <name val="ＭＳ Ｐゴシック"/>
      <family val="3"/>
      <charset val="128"/>
      <scheme val="minor"/>
    </font>
    <font>
      <b/>
      <sz val="10"/>
      <color theme="1"/>
      <name val="ＭＳ Ｐゴシック"/>
      <family val="3"/>
      <charset val="128"/>
      <scheme val="minor"/>
    </font>
    <font>
      <b/>
      <sz val="14"/>
      <color theme="0"/>
      <name val="ＭＳ Ｐゴシック"/>
      <family val="3"/>
      <charset val="128"/>
      <scheme val="minor"/>
    </font>
    <font>
      <sz val="14"/>
      <name val="ＭＳ Ｐゴシック"/>
      <family val="3"/>
      <charset val="128"/>
      <scheme val="minor"/>
    </font>
    <font>
      <sz val="11"/>
      <color rgb="FFFF0000"/>
      <name val="ＭＳ Ｐゴシック"/>
      <family val="2"/>
      <charset val="128"/>
      <scheme val="minor"/>
    </font>
    <font>
      <b/>
      <sz val="9"/>
      <color indexed="81"/>
      <name val="ＭＳ Ｐゴシック"/>
      <family val="3"/>
      <charset val="128"/>
    </font>
    <font>
      <sz val="9"/>
      <color indexed="81"/>
      <name val="ＭＳ Ｐゴシック"/>
      <family val="3"/>
      <charset val="128"/>
    </font>
    <font>
      <sz val="6"/>
      <name val="ＭＳ Ｐゴシック"/>
      <family val="3"/>
      <charset val="128"/>
      <scheme val="minor"/>
    </font>
    <font>
      <sz val="6"/>
      <name val="ＭＳ Ｐゴシック"/>
      <family val="2"/>
      <charset val="128"/>
      <scheme val="minor"/>
    </font>
  </fonts>
  <fills count="9">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9" tint="0.59999389629810485"/>
        <bgColor indexed="64"/>
      </patternFill>
    </fill>
    <fill>
      <patternFill patternType="solid">
        <fgColor rgb="FF0070C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alignment vertical="center"/>
    </xf>
    <xf numFmtId="0" fontId="11" fillId="0" borderId="0">
      <alignment vertical="center"/>
    </xf>
    <xf numFmtId="0" fontId="11" fillId="0" borderId="0">
      <alignment vertical="center"/>
    </xf>
    <xf numFmtId="0" fontId="5" fillId="0" borderId="0">
      <alignment vertical="center"/>
    </xf>
    <xf numFmtId="0" fontId="4"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214">
    <xf numFmtId="0" fontId="0" fillId="0" borderId="0" xfId="0">
      <alignment vertical="center"/>
    </xf>
    <xf numFmtId="0" fontId="17" fillId="0" borderId="1" xfId="0" applyFont="1" applyFill="1" applyBorder="1" applyAlignment="1">
      <alignment horizontal="center" vertical="center"/>
    </xf>
    <xf numFmtId="0" fontId="0" fillId="0" borderId="0" xfId="0" applyBorder="1" applyAlignment="1">
      <alignment horizontal="center" vertical="center"/>
    </xf>
    <xf numFmtId="0" fontId="14" fillId="3" borderId="4" xfId="0" applyFont="1" applyFill="1" applyBorder="1" applyAlignment="1">
      <alignment horizontal="center" vertical="center" shrinkToFit="1"/>
    </xf>
    <xf numFmtId="0" fontId="14" fillId="3" borderId="2" xfId="0" applyFont="1" applyFill="1" applyBorder="1" applyAlignment="1">
      <alignment horizontal="center" vertical="center" shrinkToFit="1"/>
    </xf>
    <xf numFmtId="0" fontId="0" fillId="0" borderId="0" xfId="0" applyAlignment="1">
      <alignment horizontal="center" vertical="center"/>
    </xf>
    <xf numFmtId="0" fontId="0" fillId="0" borderId="0" xfId="0" applyFont="1" applyAlignment="1">
      <alignment horizontal="center" vertical="center"/>
    </xf>
    <xf numFmtId="0" fontId="13" fillId="0" borderId="0" xfId="0" applyFont="1" applyAlignment="1">
      <alignment horizontal="left" vertical="center"/>
    </xf>
    <xf numFmtId="0" fontId="0" fillId="3" borderId="3" xfId="0" applyFill="1" applyBorder="1" applyAlignment="1">
      <alignment horizontal="center" vertical="center"/>
    </xf>
    <xf numFmtId="0" fontId="14" fillId="0" borderId="0" xfId="0" applyFont="1" applyAlignment="1">
      <alignment horizontal="left" vertical="center"/>
    </xf>
    <xf numFmtId="0" fontId="17" fillId="0" borderId="0" xfId="0" applyFont="1" applyAlignment="1">
      <alignment horizontal="center" vertical="center"/>
    </xf>
    <xf numFmtId="0" fontId="17" fillId="0" borderId="0" xfId="0" applyFont="1">
      <alignment vertical="center"/>
    </xf>
    <xf numFmtId="0" fontId="15" fillId="5" borderId="1" xfId="1" applyFont="1" applyFill="1" applyBorder="1" applyAlignment="1">
      <alignment horizontal="center" vertical="center"/>
    </xf>
    <xf numFmtId="0" fontId="12" fillId="5" borderId="1" xfId="1" applyFont="1" applyFill="1" applyBorder="1" applyAlignment="1">
      <alignment horizontal="center" vertical="center"/>
    </xf>
    <xf numFmtId="0" fontId="16" fillId="5" borderId="1" xfId="1" applyFont="1" applyFill="1" applyBorder="1" applyAlignment="1">
      <alignment horizontal="center" vertical="center"/>
    </xf>
    <xf numFmtId="0" fontId="11" fillId="0" borderId="0" xfId="1" applyAlignment="1">
      <alignment horizontal="center" vertical="center"/>
    </xf>
    <xf numFmtId="0" fontId="11" fillId="0" borderId="0" xfId="1">
      <alignment vertical="center"/>
    </xf>
    <xf numFmtId="0" fontId="14" fillId="0" borderId="0" xfId="1" applyFont="1" applyAlignment="1">
      <alignment horizontal="left" vertical="center"/>
    </xf>
    <xf numFmtId="0" fontId="19" fillId="3" borderId="3" xfId="1" applyFont="1" applyFill="1" applyBorder="1" applyAlignment="1">
      <alignment horizontal="center" vertical="center" shrinkToFit="1"/>
    </xf>
    <xf numFmtId="0" fontId="20" fillId="3" borderId="1" xfId="1" applyFont="1" applyFill="1" applyBorder="1" applyAlignment="1">
      <alignment horizontal="center" vertical="center" shrinkToFit="1"/>
    </xf>
    <xf numFmtId="0" fontId="11" fillId="3" borderId="1" xfId="1" applyFill="1" applyBorder="1" applyAlignment="1">
      <alignment horizontal="center" vertical="center"/>
    </xf>
    <xf numFmtId="0" fontId="14" fillId="3" borderId="4" xfId="1" applyFont="1" applyFill="1" applyBorder="1" applyAlignment="1">
      <alignment horizontal="center" vertical="center" shrinkToFit="1"/>
    </xf>
    <xf numFmtId="0" fontId="0" fillId="0" borderId="0" xfId="0">
      <alignment vertical="center"/>
    </xf>
    <xf numFmtId="0" fontId="0" fillId="0" borderId="0" xfId="0" applyFont="1">
      <alignment vertical="center"/>
    </xf>
    <xf numFmtId="0" fontId="15" fillId="5" borderId="1" xfId="0" applyFont="1" applyFill="1" applyBorder="1" applyAlignment="1">
      <alignment horizontal="center" vertical="center" shrinkToFit="1"/>
    </xf>
    <xf numFmtId="0" fontId="16" fillId="5" borderId="5" xfId="0" applyFont="1" applyFill="1" applyBorder="1" applyAlignment="1">
      <alignment horizontal="center" vertical="center" shrinkToFit="1"/>
    </xf>
    <xf numFmtId="0" fontId="12" fillId="5" borderId="1" xfId="0" applyFont="1" applyFill="1" applyBorder="1" applyAlignment="1">
      <alignment horizontal="center" vertical="center" shrinkToFit="1"/>
    </xf>
    <xf numFmtId="0" fontId="16" fillId="5" borderId="1" xfId="0" applyFont="1" applyFill="1" applyBorder="1" applyAlignment="1">
      <alignment horizontal="center" vertical="center" shrinkToFit="1"/>
    </xf>
    <xf numFmtId="0" fontId="11" fillId="0" borderId="0" xfId="2">
      <alignment vertical="center"/>
    </xf>
    <xf numFmtId="0" fontId="11" fillId="0" borderId="9" xfId="2" applyBorder="1" applyAlignment="1">
      <alignment vertical="top" wrapText="1"/>
    </xf>
    <xf numFmtId="0" fontId="11" fillId="0" borderId="10" xfId="2" applyBorder="1" applyAlignment="1">
      <alignment vertical="top" wrapText="1"/>
    </xf>
    <xf numFmtId="0" fontId="21" fillId="6" borderId="11" xfId="2" applyFont="1" applyFill="1" applyBorder="1" applyAlignment="1">
      <alignment horizontal="right" vertical="center"/>
    </xf>
    <xf numFmtId="0" fontId="21" fillId="6" borderId="12" xfId="2" applyFont="1" applyFill="1" applyBorder="1" applyAlignment="1">
      <alignment horizontal="right" vertical="center"/>
    </xf>
    <xf numFmtId="0" fontId="0" fillId="0" borderId="0" xfId="0">
      <alignment vertical="center"/>
    </xf>
    <xf numFmtId="0" fontId="13" fillId="2"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23" fillId="2" borderId="1" xfId="3" applyFont="1" applyFill="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4" fillId="0" borderId="0" xfId="0" applyFont="1" applyAlignment="1">
      <alignment horizontal="left" vertical="center"/>
    </xf>
    <xf numFmtId="0" fontId="13" fillId="0" borderId="0" xfId="0" applyFont="1" applyAlignment="1">
      <alignment horizontal="left" vertical="center"/>
    </xf>
    <xf numFmtId="0" fontId="0" fillId="3" borderId="3" xfId="0" applyFill="1" applyBorder="1" applyAlignment="1">
      <alignment horizontal="center" vertical="center"/>
    </xf>
    <xf numFmtId="0" fontId="14" fillId="3" borderId="4" xfId="0" applyFont="1" applyFill="1" applyBorder="1" applyAlignment="1">
      <alignment horizontal="center" vertical="center" shrinkToFit="1"/>
    </xf>
    <xf numFmtId="0" fontId="14" fillId="3" borderId="2" xfId="0" applyFont="1" applyFill="1" applyBorder="1" applyAlignment="1">
      <alignment horizontal="center" vertical="center" shrinkToFit="1"/>
    </xf>
    <xf numFmtId="0" fontId="0" fillId="0" borderId="0" xfId="0">
      <alignment vertical="center"/>
    </xf>
    <xf numFmtId="0" fontId="13" fillId="2"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16" fillId="5" borderId="5" xfId="0" applyFont="1" applyFill="1" applyBorder="1" applyAlignment="1">
      <alignment horizontal="center" vertical="center" shrinkToFit="1"/>
    </xf>
    <xf numFmtId="0" fontId="0" fillId="0" borderId="0" xfId="0">
      <alignment vertical="center"/>
    </xf>
    <xf numFmtId="0" fontId="0" fillId="3" borderId="1" xfId="0" applyFill="1" applyBorder="1" applyAlignment="1">
      <alignment horizontal="center" vertical="center"/>
    </xf>
    <xf numFmtId="0" fontId="3" fillId="0" borderId="1" xfId="7" applyBorder="1" applyAlignment="1">
      <alignment horizontal="center" vertical="center"/>
    </xf>
    <xf numFmtId="0" fontId="3" fillId="3" borderId="1" xfId="7" applyFill="1" applyBorder="1" applyAlignment="1">
      <alignment horizontal="center" vertical="center"/>
    </xf>
    <xf numFmtId="0" fontId="3" fillId="0" borderId="1" xfId="7" applyBorder="1" applyAlignment="1">
      <alignment horizontal="center" vertical="center"/>
    </xf>
    <xf numFmtId="0" fontId="3" fillId="3" borderId="1" xfId="7" applyFill="1" applyBorder="1" applyAlignment="1">
      <alignment horizontal="center" vertical="center"/>
    </xf>
    <xf numFmtId="0" fontId="3" fillId="0" borderId="1" xfId="7" applyBorder="1" applyAlignment="1">
      <alignment horizontal="center" vertical="center"/>
    </xf>
    <xf numFmtId="0" fontId="3" fillId="3" borderId="1" xfId="7" applyFill="1" applyBorder="1" applyAlignment="1">
      <alignment horizontal="center" vertical="center"/>
    </xf>
    <xf numFmtId="0" fontId="3" fillId="0" borderId="1" xfId="7" applyBorder="1" applyAlignment="1">
      <alignment horizontal="center" vertical="center"/>
    </xf>
    <xf numFmtId="0" fontId="3" fillId="3" borderId="1" xfId="7" applyFill="1" applyBorder="1" applyAlignment="1">
      <alignment horizontal="center" vertical="center"/>
    </xf>
    <xf numFmtId="0" fontId="3" fillId="0" borderId="1" xfId="7" applyBorder="1" applyAlignment="1">
      <alignment horizontal="center" vertical="center"/>
    </xf>
    <xf numFmtId="0" fontId="3" fillId="3" borderId="1" xfId="7" applyFill="1" applyBorder="1" applyAlignment="1">
      <alignment horizontal="center" vertical="center"/>
    </xf>
    <xf numFmtId="0" fontId="3" fillId="0" borderId="1" xfId="7" applyBorder="1" applyAlignment="1">
      <alignment horizontal="center" vertical="center"/>
    </xf>
    <xf numFmtId="0" fontId="3" fillId="3" borderId="1" xfId="7" applyFill="1" applyBorder="1" applyAlignment="1">
      <alignment horizontal="center" vertical="center"/>
    </xf>
    <xf numFmtId="0" fontId="3" fillId="0" borderId="1" xfId="7" applyBorder="1" applyAlignment="1">
      <alignment horizontal="center" vertical="center"/>
    </xf>
    <xf numFmtId="0" fontId="3" fillId="3" borderId="1" xfId="7" applyFill="1" applyBorder="1" applyAlignment="1">
      <alignment horizontal="center" vertical="center"/>
    </xf>
    <xf numFmtId="0" fontId="3" fillId="0" borderId="1" xfId="7" applyBorder="1" applyAlignment="1">
      <alignment horizontal="center" vertical="center"/>
    </xf>
    <xf numFmtId="0" fontId="3" fillId="3" borderId="1" xfId="7" applyFill="1" applyBorder="1" applyAlignment="1">
      <alignment horizontal="center" vertical="center"/>
    </xf>
    <xf numFmtId="0" fontId="3" fillId="0" borderId="1" xfId="7" applyBorder="1" applyAlignment="1">
      <alignment horizontal="center" vertical="center"/>
    </xf>
    <xf numFmtId="0" fontId="3" fillId="3" borderId="1" xfId="7" applyFill="1" applyBorder="1" applyAlignment="1">
      <alignment horizontal="center" vertical="center"/>
    </xf>
    <xf numFmtId="0" fontId="13" fillId="0" borderId="0" xfId="7" applyFont="1">
      <alignment vertical="center"/>
    </xf>
    <xf numFmtId="0" fontId="3" fillId="4" borderId="1" xfId="7" applyFill="1" applyBorder="1" applyAlignment="1">
      <alignment horizontal="center" vertical="center"/>
    </xf>
    <xf numFmtId="0" fontId="13" fillId="0" borderId="0" xfId="7" applyFont="1">
      <alignment vertical="center"/>
    </xf>
    <xf numFmtId="0" fontId="3" fillId="4" borderId="1" xfId="7" applyFill="1" applyBorder="1" applyAlignment="1">
      <alignment horizontal="center" vertical="center"/>
    </xf>
    <xf numFmtId="0" fontId="13" fillId="0" borderId="0" xfId="7" applyFont="1">
      <alignment vertical="center"/>
    </xf>
    <xf numFmtId="0" fontId="3" fillId="4" borderId="1" xfId="7" applyFill="1" applyBorder="1" applyAlignment="1">
      <alignment horizontal="center" vertical="center"/>
    </xf>
    <xf numFmtId="0" fontId="13" fillId="0" borderId="0" xfId="7" applyFont="1">
      <alignment vertical="center"/>
    </xf>
    <xf numFmtId="0" fontId="3" fillId="4" borderId="1" xfId="7" applyFill="1" applyBorder="1" applyAlignment="1">
      <alignment horizontal="center" vertical="center"/>
    </xf>
    <xf numFmtId="0" fontId="13" fillId="0" borderId="0" xfId="7" applyFont="1">
      <alignment vertical="center"/>
    </xf>
    <xf numFmtId="0" fontId="3" fillId="4" borderId="1" xfId="7" applyFill="1" applyBorder="1" applyAlignment="1">
      <alignment horizontal="center" vertical="center"/>
    </xf>
    <xf numFmtId="0" fontId="13" fillId="0" borderId="0" xfId="7" applyFont="1">
      <alignment vertical="center"/>
    </xf>
    <xf numFmtId="0" fontId="3" fillId="4" borderId="1" xfId="7" applyFill="1" applyBorder="1" applyAlignment="1">
      <alignment horizontal="center" vertical="center"/>
    </xf>
    <xf numFmtId="0" fontId="13" fillId="0" borderId="0" xfId="7" applyFont="1">
      <alignment vertical="center"/>
    </xf>
    <xf numFmtId="0" fontId="3" fillId="4" borderId="1" xfId="7" applyFill="1" applyBorder="1" applyAlignment="1">
      <alignment horizontal="center" vertical="center"/>
    </xf>
    <xf numFmtId="0" fontId="13" fillId="0" borderId="0" xfId="7" applyFont="1">
      <alignment vertical="center"/>
    </xf>
    <xf numFmtId="0" fontId="3" fillId="4" borderId="1" xfId="7" applyFill="1" applyBorder="1" applyAlignment="1">
      <alignment horizontal="center" vertical="center"/>
    </xf>
    <xf numFmtId="0" fontId="13" fillId="0" borderId="0" xfId="7" applyFont="1">
      <alignment vertical="center"/>
    </xf>
    <xf numFmtId="0" fontId="3" fillId="4" borderId="1" xfId="7" applyFill="1" applyBorder="1" applyAlignment="1">
      <alignment horizontal="center" vertical="center"/>
    </xf>
    <xf numFmtId="0" fontId="13" fillId="0" borderId="0" xfId="7" applyFont="1">
      <alignment vertical="center"/>
    </xf>
    <xf numFmtId="0" fontId="13" fillId="0" borderId="0" xfId="7" applyFont="1">
      <alignment vertical="center"/>
    </xf>
    <xf numFmtId="0" fontId="13" fillId="0" borderId="0" xfId="7" applyFont="1">
      <alignment vertical="center"/>
    </xf>
    <xf numFmtId="0" fontId="13" fillId="0" borderId="0" xfId="7" applyFont="1">
      <alignment vertical="center"/>
    </xf>
    <xf numFmtId="0" fontId="13" fillId="0" borderId="0" xfId="7" applyFont="1">
      <alignment vertical="center"/>
    </xf>
    <xf numFmtId="0" fontId="13" fillId="0" borderId="0" xfId="7" applyFont="1">
      <alignment vertical="center"/>
    </xf>
    <xf numFmtId="0" fontId="13" fillId="0" borderId="0" xfId="7" applyFont="1">
      <alignment vertical="center"/>
    </xf>
    <xf numFmtId="0" fontId="13" fillId="0" borderId="0" xfId="7" applyFont="1">
      <alignment vertical="center"/>
    </xf>
    <xf numFmtId="0" fontId="13" fillId="0" borderId="0" xfId="7" applyFont="1">
      <alignment vertical="center"/>
    </xf>
    <xf numFmtId="0" fontId="3" fillId="4" borderId="1" xfId="7" applyFill="1" applyBorder="1" applyAlignment="1">
      <alignment horizontal="center" vertical="center"/>
    </xf>
    <xf numFmtId="0" fontId="0" fillId="0" borderId="0" xfId="0">
      <alignment vertical="center"/>
    </xf>
    <xf numFmtId="0" fontId="13" fillId="2"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0" xfId="0" applyBorder="1" applyAlignment="1">
      <alignment vertical="center"/>
    </xf>
    <xf numFmtId="0" fontId="17" fillId="0" borderId="0" xfId="0" applyFont="1">
      <alignment vertical="center"/>
    </xf>
    <xf numFmtId="0" fontId="16" fillId="5" borderId="5" xfId="0" applyFont="1" applyFill="1" applyBorder="1" applyAlignment="1">
      <alignment horizontal="center" vertical="center" shrinkToFit="1"/>
    </xf>
    <xf numFmtId="0" fontId="13" fillId="0" borderId="0" xfId="10" applyFont="1">
      <alignment vertical="center"/>
    </xf>
    <xf numFmtId="0" fontId="23" fillId="2" borderId="1" xfId="10" applyFont="1" applyFill="1" applyBorder="1" applyAlignment="1">
      <alignment horizontal="center" vertical="center"/>
    </xf>
    <xf numFmtId="0" fontId="1" fillId="4" borderId="1" xfId="10" applyFill="1" applyBorder="1" applyAlignment="1">
      <alignment horizontal="center" vertical="center"/>
    </xf>
    <xf numFmtId="0" fontId="1" fillId="3" borderId="1" xfId="10" applyFill="1" applyBorder="1" applyAlignment="1">
      <alignment horizontal="center" vertical="center"/>
    </xf>
    <xf numFmtId="0" fontId="1" fillId="0" borderId="1" xfId="10" applyBorder="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0" fontId="12" fillId="8" borderId="0" xfId="0" applyFont="1" applyFill="1" applyBorder="1" applyAlignment="1">
      <alignment horizontal="center" vertical="center"/>
    </xf>
    <xf numFmtId="0" fontId="12" fillId="0" borderId="0" xfId="0" applyFont="1" applyFill="1" applyBorder="1" applyAlignment="1">
      <alignment vertical="center"/>
    </xf>
    <xf numFmtId="0" fontId="12" fillId="0" borderId="8" xfId="0" applyFont="1" applyFill="1" applyBorder="1" applyAlignment="1">
      <alignment vertical="center"/>
    </xf>
    <xf numFmtId="0" fontId="0" fillId="0" borderId="8" xfId="0" applyBorder="1" applyAlignment="1">
      <alignmen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3" fillId="3" borderId="5" xfId="7" applyFill="1" applyBorder="1" applyAlignment="1">
      <alignment horizontal="center" vertical="center"/>
    </xf>
    <xf numFmtId="0" fontId="3" fillId="3" borderId="17" xfId="7" applyFill="1" applyBorder="1" applyAlignment="1">
      <alignment horizontal="center" vertical="center"/>
    </xf>
    <xf numFmtId="0" fontId="3" fillId="3" borderId="6" xfId="7" applyFill="1" applyBorder="1" applyAlignment="1">
      <alignment horizontal="center"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17" fillId="0" borderId="7" xfId="0" applyFont="1" applyBorder="1" applyAlignment="1">
      <alignment horizontal="left" vertical="center"/>
    </xf>
    <xf numFmtId="0" fontId="17" fillId="0" borderId="0" xfId="0" applyFont="1" applyBorder="1" applyAlignment="1">
      <alignment horizontal="left" vertical="center"/>
    </xf>
    <xf numFmtId="0" fontId="17" fillId="0" borderId="8"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17" fillId="0" borderId="7" xfId="0" applyFont="1" applyBorder="1" applyAlignment="1">
      <alignment horizontal="left" vertical="center" wrapText="1"/>
    </xf>
    <xf numFmtId="0" fontId="18" fillId="0" borderId="7" xfId="0" applyFont="1" applyBorder="1" applyAlignment="1">
      <alignment horizontal="left" vertical="center"/>
    </xf>
    <xf numFmtId="0" fontId="18" fillId="0" borderId="0" xfId="0" applyFont="1" applyBorder="1" applyAlignment="1">
      <alignment horizontal="left" vertical="center"/>
    </xf>
    <xf numFmtId="0" fontId="18" fillId="0" borderId="8" xfId="0" applyFont="1" applyBorder="1" applyAlignment="1">
      <alignment horizontal="left" vertical="center"/>
    </xf>
    <xf numFmtId="0" fontId="22" fillId="0" borderId="7" xfId="0" applyFont="1" applyBorder="1" applyAlignment="1">
      <alignment horizontal="left" vertical="center"/>
    </xf>
    <xf numFmtId="0" fontId="22" fillId="0" borderId="0" xfId="0" applyFont="1" applyBorder="1" applyAlignment="1">
      <alignment horizontal="left" vertical="center"/>
    </xf>
    <xf numFmtId="0" fontId="22" fillId="0" borderId="8" xfId="0" applyFont="1" applyBorder="1" applyAlignment="1">
      <alignment horizontal="left" vertical="center"/>
    </xf>
    <xf numFmtId="0" fontId="16" fillId="5" borderId="5" xfId="0" applyFont="1" applyFill="1" applyBorder="1" applyAlignment="1">
      <alignment horizontal="center" vertical="center" shrinkToFit="1"/>
    </xf>
    <xf numFmtId="0" fontId="16" fillId="5" borderId="17" xfId="0" applyFont="1" applyFill="1" applyBorder="1" applyAlignment="1">
      <alignment horizontal="center" vertical="center" shrinkToFit="1"/>
    </xf>
    <xf numFmtId="0" fontId="16" fillId="5" borderId="6" xfId="0" applyFont="1" applyFill="1" applyBorder="1" applyAlignment="1">
      <alignment horizontal="center" vertical="center" shrinkToFit="1"/>
    </xf>
    <xf numFmtId="0" fontId="17" fillId="0" borderId="7" xfId="0" applyFont="1" applyBorder="1" applyAlignment="1">
      <alignment horizontal="right" vertical="center"/>
    </xf>
    <xf numFmtId="0" fontId="17" fillId="0" borderId="0" xfId="0" applyFont="1" applyBorder="1" applyAlignment="1">
      <alignment horizontal="right" vertical="center"/>
    </xf>
    <xf numFmtId="0" fontId="17" fillId="0" borderId="8" xfId="0" applyFont="1" applyBorder="1" applyAlignment="1">
      <alignment horizontal="right" vertical="center"/>
    </xf>
    <xf numFmtId="0" fontId="17" fillId="0" borderId="7" xfId="0" applyFont="1" applyBorder="1" applyAlignment="1">
      <alignment horizontal="left"/>
    </xf>
    <xf numFmtId="0" fontId="17" fillId="0" borderId="0" xfId="0" applyFont="1" applyBorder="1" applyAlignment="1">
      <alignment horizontal="left"/>
    </xf>
    <xf numFmtId="0" fontId="17" fillId="0" borderId="8" xfId="0" applyFont="1" applyBorder="1" applyAlignment="1">
      <alignment horizontal="left"/>
    </xf>
    <xf numFmtId="0" fontId="17" fillId="0" borderId="18" xfId="1" applyFont="1" applyBorder="1" applyAlignment="1">
      <alignment horizontal="left" vertical="center"/>
    </xf>
    <xf numFmtId="0" fontId="17" fillId="0" borderId="19" xfId="1" applyFont="1" applyBorder="1" applyAlignment="1">
      <alignment horizontal="left" vertical="center"/>
    </xf>
    <xf numFmtId="0" fontId="17" fillId="0" borderId="20" xfId="1" applyFont="1" applyBorder="1" applyAlignment="1">
      <alignment horizontal="left" vertical="center"/>
    </xf>
    <xf numFmtId="0" fontId="17" fillId="0" borderId="7" xfId="1" quotePrefix="1" applyFont="1" applyBorder="1" applyAlignment="1">
      <alignment horizontal="left" vertical="center"/>
    </xf>
    <xf numFmtId="0" fontId="17" fillId="0" borderId="0" xfId="1" applyFont="1" applyBorder="1" applyAlignment="1">
      <alignment horizontal="left" vertical="center"/>
    </xf>
    <xf numFmtId="0" fontId="17" fillId="0" borderId="8" xfId="1" applyFont="1" applyBorder="1" applyAlignment="1">
      <alignment horizontal="left" vertical="center"/>
    </xf>
    <xf numFmtId="0" fontId="11" fillId="0" borderId="5" xfId="1" applyBorder="1" applyAlignment="1">
      <alignment horizontal="left" vertical="center"/>
    </xf>
    <xf numFmtId="0" fontId="11" fillId="0" borderId="6" xfId="1" applyBorder="1" applyAlignment="1">
      <alignment horizontal="left" vertical="center"/>
    </xf>
    <xf numFmtId="0" fontId="16" fillId="5" borderId="5" xfId="1" applyFont="1" applyFill="1" applyBorder="1" applyAlignment="1">
      <alignment horizontal="center" vertical="center"/>
    </xf>
    <xf numFmtId="0" fontId="16" fillId="5" borderId="6" xfId="1" applyFont="1" applyFill="1" applyBorder="1" applyAlignment="1">
      <alignment horizontal="center" vertical="center"/>
    </xf>
    <xf numFmtId="0" fontId="12" fillId="5" borderId="5" xfId="1" applyFont="1" applyFill="1" applyBorder="1" applyAlignment="1">
      <alignment horizontal="center" vertical="center"/>
    </xf>
    <xf numFmtId="0" fontId="12" fillId="5" borderId="6" xfId="1" applyFont="1" applyFill="1" applyBorder="1" applyAlignment="1">
      <alignment horizontal="center" vertical="center"/>
    </xf>
    <xf numFmtId="0" fontId="16" fillId="5" borderId="1" xfId="1" applyFont="1" applyFill="1" applyBorder="1" applyAlignment="1">
      <alignment horizontal="left" vertical="center"/>
    </xf>
    <xf numFmtId="0" fontId="11" fillId="0" borderId="17" xfId="1" applyBorder="1" applyAlignment="1">
      <alignment horizontal="left" vertical="center"/>
    </xf>
    <xf numFmtId="0" fontId="17" fillId="0" borderId="5" xfId="1" applyFont="1" applyFill="1" applyBorder="1" applyAlignment="1">
      <alignment horizontal="left" vertical="center"/>
    </xf>
    <xf numFmtId="0" fontId="17" fillId="0" borderId="17" xfId="1" applyFont="1" applyFill="1" applyBorder="1" applyAlignment="1">
      <alignment horizontal="left" vertical="center"/>
    </xf>
    <xf numFmtId="0" fontId="17" fillId="0" borderId="6" xfId="1" applyFont="1" applyFill="1" applyBorder="1" applyAlignment="1">
      <alignment horizontal="left" vertical="center"/>
    </xf>
    <xf numFmtId="0" fontId="14" fillId="0" borderId="9" xfId="2" applyFont="1" applyBorder="1" applyAlignment="1">
      <alignment horizontal="left" vertical="center" wrapText="1"/>
    </xf>
    <xf numFmtId="0" fontId="11" fillId="0" borderId="0" xfId="2" applyFont="1" applyBorder="1" applyAlignment="1">
      <alignment horizontal="left" vertical="center" wrapText="1"/>
    </xf>
    <xf numFmtId="0" fontId="11" fillId="0" borderId="12" xfId="2" applyFont="1" applyBorder="1" applyAlignment="1">
      <alignment horizontal="left" vertical="center" wrapText="1"/>
    </xf>
    <xf numFmtId="0" fontId="11" fillId="0" borderId="9" xfId="2" applyFont="1" applyBorder="1" applyAlignment="1">
      <alignment horizontal="left" vertical="center" wrapText="1"/>
    </xf>
    <xf numFmtId="0" fontId="14" fillId="7" borderId="9" xfId="2" applyFont="1" applyFill="1" applyBorder="1" applyAlignment="1">
      <alignment horizontal="left" vertical="center" wrapText="1"/>
    </xf>
    <xf numFmtId="0" fontId="11" fillId="7" borderId="0" xfId="2" applyFill="1" applyBorder="1" applyAlignment="1">
      <alignment horizontal="left" vertical="center" wrapText="1"/>
    </xf>
    <xf numFmtId="0" fontId="11" fillId="7" borderId="12" xfId="2" applyFill="1" applyBorder="1" applyAlignment="1">
      <alignment horizontal="left" vertical="center" wrapText="1"/>
    </xf>
    <xf numFmtId="0" fontId="11" fillId="0" borderId="0" xfId="2" applyBorder="1" applyAlignment="1">
      <alignment horizontal="left" vertical="top" wrapText="1"/>
    </xf>
    <xf numFmtId="0" fontId="11" fillId="0" borderId="12" xfId="2" applyBorder="1" applyAlignment="1">
      <alignment horizontal="left" vertical="top" wrapText="1"/>
    </xf>
    <xf numFmtId="0" fontId="11" fillId="0" borderId="15" xfId="2" applyBorder="1" applyAlignment="1">
      <alignment horizontal="left" vertical="top" wrapText="1"/>
    </xf>
    <xf numFmtId="0" fontId="11" fillId="0" borderId="16" xfId="2" applyBorder="1" applyAlignment="1">
      <alignment horizontal="left" vertical="top" wrapText="1"/>
    </xf>
    <xf numFmtId="0" fontId="21" fillId="6" borderId="13" xfId="2" applyFont="1" applyFill="1" applyBorder="1" applyAlignment="1">
      <alignment horizontal="left" vertical="center" shrinkToFit="1"/>
    </xf>
    <xf numFmtId="0" fontId="21" fillId="6" borderId="14" xfId="2" applyFont="1" applyFill="1" applyBorder="1" applyAlignment="1">
      <alignment horizontal="left" vertical="center" shrinkToFit="1"/>
    </xf>
    <xf numFmtId="0" fontId="21" fillId="6" borderId="9" xfId="2" applyFont="1" applyFill="1" applyBorder="1" applyAlignment="1">
      <alignment horizontal="right" vertical="center"/>
    </xf>
    <xf numFmtId="0" fontId="21" fillId="6" borderId="0" xfId="2" applyFont="1" applyFill="1" applyBorder="1" applyAlignment="1">
      <alignment horizontal="right" vertical="center"/>
    </xf>
    <xf numFmtId="0" fontId="11" fillId="0" borderId="9" xfId="2" applyBorder="1" applyAlignment="1">
      <alignment horizontal="center" vertical="top" wrapText="1"/>
    </xf>
    <xf numFmtId="0" fontId="11" fillId="0" borderId="10" xfId="2" applyBorder="1" applyAlignment="1">
      <alignment horizontal="center" vertical="top" wrapText="1"/>
    </xf>
    <xf numFmtId="0" fontId="11" fillId="0" borderId="0" xfId="2" applyBorder="1" applyAlignment="1">
      <alignment horizontal="left" vertical="top"/>
    </xf>
    <xf numFmtId="0" fontId="11" fillId="0" borderId="12" xfId="2" applyBorder="1" applyAlignment="1">
      <alignment horizontal="left" vertical="top"/>
    </xf>
    <xf numFmtId="0" fontId="11" fillId="0" borderId="15" xfId="2" applyBorder="1" applyAlignment="1">
      <alignment horizontal="left" vertical="top"/>
    </xf>
    <xf numFmtId="0" fontId="11" fillId="0" borderId="16" xfId="2" applyBorder="1" applyAlignment="1">
      <alignment horizontal="left" vertical="top"/>
    </xf>
    <xf numFmtId="0" fontId="11" fillId="0" borderId="0" xfId="2" applyBorder="1" applyAlignment="1">
      <alignment horizontal="left" vertical="center" wrapText="1"/>
    </xf>
    <xf numFmtId="0" fontId="11" fillId="0" borderId="12" xfId="2" applyBorder="1" applyAlignment="1">
      <alignment horizontal="left" vertical="center" wrapText="1"/>
    </xf>
    <xf numFmtId="0" fontId="11" fillId="0" borderId="9" xfId="2" applyFont="1" applyBorder="1" applyAlignment="1">
      <alignment horizontal="left" vertical="top" wrapText="1"/>
    </xf>
    <xf numFmtId="0" fontId="11" fillId="0" borderId="0" xfId="2" applyFont="1" applyBorder="1" applyAlignment="1">
      <alignment horizontal="left" vertical="top" wrapText="1"/>
    </xf>
    <xf numFmtId="0" fontId="11" fillId="0" borderId="12" xfId="2" applyFont="1" applyBorder="1" applyAlignment="1">
      <alignment horizontal="left" vertical="top" wrapText="1"/>
    </xf>
    <xf numFmtId="0" fontId="14" fillId="7" borderId="9" xfId="2" applyFont="1" applyFill="1" applyBorder="1" applyAlignment="1">
      <alignment horizontal="left" vertical="center" shrinkToFit="1"/>
    </xf>
    <xf numFmtId="0" fontId="11" fillId="7" borderId="0" xfId="2" applyFill="1" applyBorder="1" applyAlignment="1">
      <alignment horizontal="left" vertical="center" shrinkToFit="1"/>
    </xf>
    <xf numFmtId="0" fontId="11" fillId="7" borderId="12" xfId="2" applyFill="1" applyBorder="1" applyAlignment="1">
      <alignment horizontal="left" vertical="center" shrinkToFit="1"/>
    </xf>
    <xf numFmtId="0" fontId="17" fillId="0" borderId="7" xfId="1" applyFont="1" applyBorder="1" applyAlignment="1">
      <alignment horizontal="left" vertical="center"/>
    </xf>
    <xf numFmtId="0" fontId="0" fillId="0" borderId="5" xfId="1" applyFont="1" applyBorder="1" applyAlignment="1">
      <alignment horizontal="left" vertical="center"/>
    </xf>
    <xf numFmtId="0" fontId="17" fillId="0" borderId="7" xfId="1" applyFont="1" applyBorder="1" applyAlignment="1">
      <alignment horizontal="left" vertical="center" wrapText="1"/>
    </xf>
    <xf numFmtId="0" fontId="17" fillId="0" borderId="7" xfId="1" applyFont="1" applyBorder="1" applyAlignment="1">
      <alignment horizontal="center" vertical="center" wrapText="1"/>
    </xf>
    <xf numFmtId="0" fontId="17" fillId="0" borderId="0" xfId="1" applyFont="1" applyBorder="1" applyAlignment="1">
      <alignment horizontal="center" vertical="center"/>
    </xf>
    <xf numFmtId="0" fontId="17" fillId="0" borderId="8" xfId="1" applyFont="1" applyBorder="1" applyAlignment="1">
      <alignment horizontal="center" vertical="center"/>
    </xf>
    <xf numFmtId="0" fontId="17" fillId="0" borderId="7" xfId="1" applyFont="1" applyBorder="1" applyAlignment="1">
      <alignment horizontal="center" vertical="center"/>
    </xf>
    <xf numFmtId="0" fontId="17" fillId="0" borderId="7" xfId="1" quotePrefix="1" applyFont="1" applyBorder="1" applyAlignment="1">
      <alignment horizontal="center" vertical="center"/>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17" fillId="0" borderId="7" xfId="1" quotePrefix="1" applyFont="1" applyBorder="1" applyAlignment="1">
      <alignment horizontal="left" vertical="center" wrapText="1"/>
    </xf>
    <xf numFmtId="0" fontId="1" fillId="3" borderId="5" xfId="10" applyFill="1" applyBorder="1" applyAlignment="1">
      <alignment horizontal="center" vertical="center"/>
    </xf>
    <xf numFmtId="0" fontId="1" fillId="3" borderId="17" xfId="10" applyFill="1" applyBorder="1" applyAlignment="1">
      <alignment horizontal="center" vertical="center"/>
    </xf>
    <xf numFmtId="0" fontId="1" fillId="3" borderId="6" xfId="10" applyFill="1" applyBorder="1" applyAlignment="1">
      <alignment horizontal="center" vertical="center"/>
    </xf>
    <xf numFmtId="0" fontId="12" fillId="8" borderId="0" xfId="0" applyFont="1" applyFill="1" applyBorder="1" applyAlignment="1">
      <alignment horizontal="left" vertical="center"/>
    </xf>
    <xf numFmtId="0" fontId="12" fillId="8" borderId="8" xfId="0" applyFont="1" applyFill="1" applyBorder="1" applyAlignment="1">
      <alignment horizontal="left" vertical="center"/>
    </xf>
    <xf numFmtId="0" fontId="17" fillId="0" borderId="18" xfId="1" applyFont="1" applyBorder="1" applyAlignment="1">
      <alignment horizontal="left" vertical="center" wrapText="1"/>
    </xf>
    <xf numFmtId="0" fontId="0" fillId="0" borderId="7" xfId="0" quotePrefix="1" applyBorder="1" applyAlignment="1">
      <alignment horizontal="left" vertical="center" wrapText="1"/>
    </xf>
  </cellXfs>
  <cellStyles count="11">
    <cellStyle name="標準" xfId="0" builtinId="0"/>
    <cellStyle name="標準 2" xfId="1"/>
    <cellStyle name="標準 3" xfId="2"/>
    <cellStyle name="標準 4" xfId="3"/>
    <cellStyle name="標準 4 2" xfId="7"/>
    <cellStyle name="標準 4 2 2" xfId="10"/>
    <cellStyle name="標準 5" xfId="4"/>
    <cellStyle name="標準 5 2" xfId="8"/>
    <cellStyle name="標準 6" xfId="6"/>
    <cellStyle name="標準 7" xfId="5"/>
    <cellStyle name="標準 8" xfId="9"/>
  </cellStyles>
  <dxfs count="0"/>
  <tableStyles count="0" defaultTableStyle="TableStyleMedium2" defaultPivotStyle="PivotStyleLight16"/>
  <colors>
    <mruColors>
      <color rgb="FFA61D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8"/>
  <sheetViews>
    <sheetView tabSelected="1" workbookViewId="0">
      <selection activeCell="B2" sqref="B2:G2"/>
    </sheetView>
  </sheetViews>
  <sheetFormatPr defaultRowHeight="13.5"/>
  <cols>
    <col min="1" max="1" width="7.875" style="22" customWidth="1"/>
    <col min="2" max="2" width="8.5" style="22" customWidth="1"/>
    <col min="3" max="3" width="6.625" style="22" customWidth="1"/>
    <col min="4" max="4" width="15.75" style="22" customWidth="1"/>
    <col min="5" max="6" width="15.75" style="5" customWidth="1"/>
    <col min="7" max="7" width="18.25" style="5" customWidth="1"/>
    <col min="8" max="8" width="17.375" style="5" customWidth="1"/>
    <col min="9" max="9" width="14.625" style="5" customWidth="1"/>
    <col min="10" max="10" width="8.375" style="5" customWidth="1"/>
    <col min="11" max="11" width="7.5" style="5" customWidth="1"/>
    <col min="12" max="12" width="7.875" style="22" customWidth="1"/>
    <col min="13" max="13" width="9.25" style="22" customWidth="1"/>
    <col min="14" max="14" width="12.375" style="22" customWidth="1"/>
    <col min="15" max="16384" width="9" style="22"/>
  </cols>
  <sheetData>
    <row r="1" spans="1:12" ht="21">
      <c r="A1" s="12" t="s">
        <v>28</v>
      </c>
      <c r="B1" s="157">
        <v>1</v>
      </c>
      <c r="C1" s="158"/>
      <c r="D1" s="13" t="s">
        <v>29</v>
      </c>
      <c r="E1" s="14" t="s">
        <v>30</v>
      </c>
      <c r="F1" s="159"/>
      <c r="G1" s="160"/>
      <c r="H1" s="7" t="s">
        <v>14</v>
      </c>
    </row>
    <row r="2" spans="1:12" ht="24.75" customHeight="1">
      <c r="A2" s="13" t="s">
        <v>31</v>
      </c>
      <c r="B2" s="161" t="s">
        <v>98</v>
      </c>
      <c r="C2" s="161"/>
      <c r="D2" s="161"/>
      <c r="E2" s="161"/>
      <c r="F2" s="161"/>
      <c r="G2" s="161"/>
      <c r="H2" s="7" t="s">
        <v>15</v>
      </c>
    </row>
    <row r="3" spans="1:12" ht="19.5" customHeight="1">
      <c r="A3" s="9" t="s">
        <v>7</v>
      </c>
      <c r="B3" s="5"/>
      <c r="C3" s="5"/>
      <c r="D3" s="5"/>
      <c r="I3" s="7"/>
    </row>
    <row r="4" spans="1:12">
      <c r="A4" s="18" t="s">
        <v>33</v>
      </c>
      <c r="B4" s="155" t="s">
        <v>41</v>
      </c>
      <c r="C4" s="162"/>
      <c r="D4" s="162"/>
      <c r="E4" s="162"/>
      <c r="F4" s="162"/>
      <c r="G4" s="156"/>
      <c r="H4" s="118" t="s">
        <v>291</v>
      </c>
      <c r="I4" s="119"/>
      <c r="J4" s="119"/>
      <c r="K4" s="119"/>
      <c r="L4" s="120"/>
    </row>
    <row r="5" spans="1:12">
      <c r="A5" s="19" t="s">
        <v>34</v>
      </c>
      <c r="B5" s="163" t="s">
        <v>42</v>
      </c>
      <c r="C5" s="164"/>
      <c r="D5" s="165"/>
      <c r="E5" s="20" t="s">
        <v>35</v>
      </c>
      <c r="F5" s="155" t="s">
        <v>45</v>
      </c>
      <c r="G5" s="156"/>
      <c r="H5" s="36" t="s">
        <v>4</v>
      </c>
      <c r="I5" s="34" t="s">
        <v>21</v>
      </c>
      <c r="J5" s="34" t="s">
        <v>25</v>
      </c>
      <c r="L5" s="33"/>
    </row>
    <row r="6" spans="1:12">
      <c r="A6" s="19" t="s">
        <v>36</v>
      </c>
      <c r="B6" s="163" t="s">
        <v>43</v>
      </c>
      <c r="C6" s="164"/>
      <c r="D6" s="165"/>
      <c r="E6" s="20" t="s">
        <v>38</v>
      </c>
      <c r="F6" s="155" t="s">
        <v>46</v>
      </c>
      <c r="G6" s="156"/>
      <c r="H6" s="36" t="s">
        <v>20</v>
      </c>
      <c r="I6" s="34"/>
      <c r="J6" s="34"/>
      <c r="L6" s="33"/>
    </row>
    <row r="7" spans="1:12">
      <c r="A7" s="19" t="s">
        <v>39</v>
      </c>
      <c r="B7" s="155" t="s">
        <v>44</v>
      </c>
      <c r="C7" s="162"/>
      <c r="D7" s="156"/>
      <c r="E7" s="20" t="s">
        <v>40</v>
      </c>
      <c r="F7" s="155" t="s">
        <v>47</v>
      </c>
      <c r="G7" s="156"/>
      <c r="H7" s="36" t="s">
        <v>22</v>
      </c>
      <c r="I7" s="34" t="s">
        <v>26</v>
      </c>
      <c r="J7" s="7" t="s">
        <v>19</v>
      </c>
      <c r="L7" s="96" t="s">
        <v>293</v>
      </c>
    </row>
    <row r="8" spans="1:12" ht="13.5" customHeight="1">
      <c r="A8" s="21"/>
      <c r="B8" s="149" t="s">
        <v>48</v>
      </c>
      <c r="C8" s="150"/>
      <c r="D8" s="150"/>
      <c r="E8" s="150"/>
      <c r="F8" s="150"/>
      <c r="G8" s="151"/>
      <c r="H8" s="36" t="s">
        <v>10</v>
      </c>
      <c r="I8" s="37" t="s">
        <v>1</v>
      </c>
      <c r="J8" s="35" t="e">
        <f>IF(I8="",0,VLOOKUP(I8,#REF!:#REF!,3,FALSE))</f>
        <v>#REF!</v>
      </c>
      <c r="K8" s="34" t="s">
        <v>24</v>
      </c>
      <c r="L8" s="97" t="e">
        <f>$J$8+$L$9+$I$9</f>
        <v>#REF!</v>
      </c>
    </row>
    <row r="9" spans="1:12" ht="13.5" customHeight="1">
      <c r="A9" s="21"/>
      <c r="B9" s="152" t="s">
        <v>49</v>
      </c>
      <c r="C9" s="153"/>
      <c r="D9" s="153"/>
      <c r="E9" s="153"/>
      <c r="F9" s="153"/>
      <c r="G9" s="154"/>
      <c r="H9" s="36" t="s">
        <v>16</v>
      </c>
      <c r="I9" s="34">
        <v>0</v>
      </c>
      <c r="J9" s="116" t="s">
        <v>12</v>
      </c>
      <c r="K9" s="117"/>
      <c r="L9" s="35" t="e">
        <f>IF($I$7=#REF!,#REF!,IF($I$7=#REF!,#REF!,IF($I$7=#REF!,#REF!,IF($I$7=#REF!,#REF!,IF($I$7=#REF!,#REF!,0)))))</f>
        <v>#REF!</v>
      </c>
    </row>
    <row r="10" spans="1:12" ht="13.5" customHeight="1">
      <c r="A10" s="3"/>
      <c r="B10" s="124"/>
      <c r="C10" s="125"/>
      <c r="D10" s="125"/>
      <c r="E10" s="125"/>
      <c r="F10" s="125"/>
      <c r="G10" s="126"/>
      <c r="H10" s="8" t="s">
        <v>11</v>
      </c>
      <c r="I10" s="37" t="s">
        <v>1</v>
      </c>
      <c r="J10" s="35" t="e">
        <f>IF(I10="",0,VLOOKUP(I10,#REF!:#REF!,3,FALSE))</f>
        <v>#REF!</v>
      </c>
      <c r="L10" s="5"/>
    </row>
    <row r="11" spans="1:12" ht="13.5" customHeight="1">
      <c r="A11" s="3"/>
      <c r="B11" s="124"/>
      <c r="C11" s="125"/>
      <c r="D11" s="125"/>
      <c r="E11" s="125"/>
      <c r="F11" s="125"/>
      <c r="G11" s="126"/>
      <c r="H11" s="36" t="s">
        <v>17</v>
      </c>
      <c r="I11" s="34">
        <v>0</v>
      </c>
      <c r="J11" s="116" t="s">
        <v>13</v>
      </c>
      <c r="K11" s="117"/>
      <c r="L11" s="35" t="e">
        <f>IF($I$7=#REF!,#REF!,IF($I$7=#REF!,#REF!,IF($I$7=#REF!,#REF!,IF($I$7=#REF!,#REF!,IF($I$7=#REF!,#REF!,0)))))</f>
        <v>#REF!</v>
      </c>
    </row>
    <row r="12" spans="1:12" ht="13.5" customHeight="1">
      <c r="A12" s="3"/>
      <c r="B12" s="137"/>
      <c r="C12" s="138"/>
      <c r="D12" s="138"/>
      <c r="E12" s="138"/>
      <c r="F12" s="138"/>
      <c r="G12" s="139"/>
      <c r="H12" s="38"/>
      <c r="I12" s="38"/>
      <c r="J12" s="50"/>
      <c r="K12" s="50"/>
      <c r="L12" s="86" t="s">
        <v>293</v>
      </c>
    </row>
    <row r="13" spans="1:12" ht="13.5" customHeight="1">
      <c r="A13" s="3"/>
      <c r="B13" s="134"/>
      <c r="C13" s="135"/>
      <c r="D13" s="135"/>
      <c r="E13" s="135"/>
      <c r="F13" s="135"/>
      <c r="G13" s="136"/>
      <c r="H13" s="51" t="s">
        <v>23</v>
      </c>
      <c r="I13" s="34">
        <v>1</v>
      </c>
      <c r="J13" s="36" t="s">
        <v>5</v>
      </c>
      <c r="K13" s="34">
        <v>6</v>
      </c>
      <c r="L13" s="87" t="e">
        <f>$J$10+$L$11+$I$11</f>
        <v>#REF!</v>
      </c>
    </row>
    <row r="14" spans="1:12" ht="13.5" customHeight="1">
      <c r="A14" s="3"/>
      <c r="B14" s="121"/>
      <c r="C14" s="122"/>
      <c r="D14" s="122"/>
      <c r="E14" s="122"/>
      <c r="F14" s="122"/>
      <c r="G14" s="123"/>
      <c r="H14" s="36" t="s">
        <v>9</v>
      </c>
      <c r="I14" s="1" t="e">
        <f>IF($I$7=#REF!,#REF!,IF($I$7=#REF!,#REF!,IF($I$7=#REF!,#REF!,IF($I$7=#REF!,#REF!,IF($I$7=#REF!,#REF!,0)))))</f>
        <v>#REF!</v>
      </c>
      <c r="J14" s="36" t="s">
        <v>5</v>
      </c>
      <c r="K14" s="1" t="e">
        <f>IF($I$7=#REF!,#REF!,IF($I$7=#REF!,#REF!,IF($I$7=#REF!,#REF!,IF($I$7=#REF!,#REF!,IF($I$7=#REF!,#REF!,0)))))</f>
        <v>#REF!</v>
      </c>
      <c r="L14" s="87" t="e">
        <f>$J$10+$L$11+$I$11+($I$13*$K$13)</f>
        <v>#REF!</v>
      </c>
    </row>
    <row r="15" spans="1:12" ht="13.5" customHeight="1">
      <c r="A15" s="3"/>
      <c r="B15" s="121"/>
      <c r="C15" s="122"/>
      <c r="D15" s="122"/>
      <c r="E15" s="122"/>
      <c r="F15" s="122"/>
      <c r="G15" s="123"/>
      <c r="H15" s="36" t="s">
        <v>18</v>
      </c>
      <c r="I15" s="34"/>
      <c r="J15" s="69" t="s">
        <v>292</v>
      </c>
      <c r="K15" s="37" t="s">
        <v>1</v>
      </c>
      <c r="L15" s="68" t="e">
        <f>IF(K15="",0,VLOOKUP(K15,#REF!:#REF!,3,FALSE))</f>
        <v>#REF!</v>
      </c>
    </row>
    <row r="16" spans="1:12" ht="13.5" customHeight="1">
      <c r="A16" s="3"/>
      <c r="B16" s="121"/>
      <c r="C16" s="122"/>
      <c r="D16" s="122"/>
      <c r="E16" s="122"/>
      <c r="F16" s="122"/>
      <c r="G16" s="123"/>
    </row>
    <row r="17" spans="1:12" ht="13.5" customHeight="1">
      <c r="A17" s="3"/>
      <c r="B17" s="121"/>
      <c r="C17" s="122"/>
      <c r="D17" s="122"/>
      <c r="E17" s="122"/>
      <c r="F17" s="122"/>
      <c r="G17" s="123"/>
      <c r="H17" s="15"/>
      <c r="J17" s="22"/>
      <c r="K17" s="22"/>
    </row>
    <row r="18" spans="1:12" ht="13.5" customHeight="1">
      <c r="A18" s="4"/>
      <c r="B18" s="130"/>
      <c r="C18" s="131"/>
      <c r="D18" s="131"/>
      <c r="E18" s="131"/>
      <c r="F18" s="131"/>
      <c r="G18" s="132"/>
      <c r="J18" s="22"/>
      <c r="K18" s="22"/>
    </row>
    <row r="19" spans="1:12">
      <c r="A19" s="131"/>
      <c r="B19" s="131"/>
      <c r="C19" s="131"/>
      <c r="D19" s="131"/>
      <c r="E19" s="131"/>
      <c r="F19" s="131"/>
      <c r="G19" s="131"/>
    </row>
    <row r="20" spans="1:12" ht="13.5" customHeight="1">
      <c r="A20" s="127" t="s">
        <v>8</v>
      </c>
      <c r="B20" s="128"/>
      <c r="C20" s="128"/>
      <c r="D20" s="128"/>
      <c r="E20" s="128"/>
      <c r="F20" s="128"/>
      <c r="G20" s="129"/>
    </row>
    <row r="21" spans="1:12" s="10" customFormat="1" ht="13.5" customHeight="1">
      <c r="A21" s="124"/>
      <c r="B21" s="125"/>
      <c r="C21" s="125"/>
      <c r="D21" s="125"/>
      <c r="E21" s="125"/>
      <c r="F21" s="125"/>
      <c r="G21" s="126"/>
      <c r="L21" s="11"/>
    </row>
    <row r="22" spans="1:12" s="6" customFormat="1" ht="13.5" customHeight="1">
      <c r="A22" s="146" t="s">
        <v>294</v>
      </c>
      <c r="B22" s="147"/>
      <c r="C22" s="147"/>
      <c r="D22" s="147"/>
      <c r="E22" s="147"/>
      <c r="F22" s="147"/>
      <c r="G22" s="148"/>
      <c r="L22" s="23"/>
    </row>
    <row r="23" spans="1:12" s="6" customFormat="1" ht="13.5" customHeight="1">
      <c r="A23" s="143"/>
      <c r="B23" s="144"/>
      <c r="C23" s="144"/>
      <c r="D23" s="144"/>
      <c r="E23" s="144"/>
      <c r="F23" s="144"/>
      <c r="G23" s="145"/>
      <c r="L23" s="23"/>
    </row>
    <row r="24" spans="1:12" s="23" customFormat="1" ht="13.5" customHeight="1">
      <c r="A24" s="124" t="s">
        <v>295</v>
      </c>
      <c r="B24" s="125"/>
      <c r="C24" s="125"/>
      <c r="D24" s="125"/>
      <c r="E24" s="125"/>
      <c r="F24" s="125"/>
      <c r="G24" s="126"/>
      <c r="H24" s="6"/>
      <c r="I24" s="6"/>
      <c r="J24" s="6"/>
      <c r="K24" s="6"/>
    </row>
    <row r="25" spans="1:12" s="6" customFormat="1" ht="13.5" customHeight="1">
      <c r="A25" s="146"/>
      <c r="B25" s="147"/>
      <c r="C25" s="147"/>
      <c r="D25" s="147"/>
      <c r="E25" s="147"/>
      <c r="F25" s="147"/>
      <c r="G25" s="148"/>
      <c r="L25" s="23"/>
    </row>
    <row r="26" spans="1:12" s="10" customFormat="1" ht="13.5" customHeight="1">
      <c r="A26" s="124"/>
      <c r="B26" s="125"/>
      <c r="C26" s="125"/>
      <c r="D26" s="125"/>
      <c r="E26" s="125"/>
      <c r="F26" s="125"/>
      <c r="G26" s="126"/>
      <c r="L26" s="11"/>
    </row>
    <row r="27" spans="1:12" s="10" customFormat="1" ht="13.5" customHeight="1">
      <c r="A27" s="124"/>
      <c r="B27" s="125"/>
      <c r="C27" s="125"/>
      <c r="D27" s="125"/>
      <c r="E27" s="125"/>
      <c r="F27" s="125"/>
      <c r="G27" s="126"/>
      <c r="L27" s="11"/>
    </row>
    <row r="28" spans="1:12" s="10" customFormat="1" ht="13.5" customHeight="1">
      <c r="A28" s="124"/>
      <c r="B28" s="125"/>
      <c r="C28" s="125"/>
      <c r="D28" s="125"/>
      <c r="E28" s="125"/>
      <c r="F28" s="125"/>
      <c r="G28" s="126"/>
      <c r="L28" s="11"/>
    </row>
    <row r="29" spans="1:12" s="11" customFormat="1" ht="13.5" customHeight="1">
      <c r="A29" s="124"/>
      <c r="B29" s="125"/>
      <c r="C29" s="125"/>
      <c r="D29" s="125"/>
      <c r="E29" s="125"/>
      <c r="F29" s="125"/>
      <c r="G29" s="126"/>
      <c r="H29" s="10"/>
      <c r="I29" s="10"/>
      <c r="J29" s="10"/>
      <c r="K29" s="10"/>
    </row>
    <row r="30" spans="1:12" s="10" customFormat="1" ht="13.5" customHeight="1">
      <c r="A30" s="124"/>
      <c r="B30" s="125"/>
      <c r="C30" s="125"/>
      <c r="D30" s="125"/>
      <c r="E30" s="125"/>
      <c r="F30" s="125"/>
      <c r="G30" s="126"/>
      <c r="L30" s="11"/>
    </row>
    <row r="31" spans="1:12" s="10" customFormat="1" ht="13.5" customHeight="1">
      <c r="A31" s="124"/>
      <c r="B31" s="125"/>
      <c r="C31" s="125"/>
      <c r="D31" s="125"/>
      <c r="E31" s="125"/>
      <c r="F31" s="125"/>
      <c r="G31" s="126"/>
      <c r="L31" s="11"/>
    </row>
    <row r="32" spans="1:12" s="10" customFormat="1" ht="13.5" customHeight="1">
      <c r="A32" s="124"/>
      <c r="B32" s="125"/>
      <c r="C32" s="125"/>
      <c r="D32" s="125"/>
      <c r="E32" s="125"/>
      <c r="F32" s="125"/>
      <c r="G32" s="126"/>
      <c r="L32" s="11"/>
    </row>
    <row r="33" spans="1:12" s="10" customFormat="1" ht="13.5" customHeight="1">
      <c r="A33" s="124"/>
      <c r="B33" s="125"/>
      <c r="C33" s="125"/>
      <c r="D33" s="125"/>
      <c r="E33" s="125"/>
      <c r="F33" s="125"/>
      <c r="G33" s="126"/>
      <c r="L33" s="11"/>
    </row>
    <row r="34" spans="1:12" s="10" customFormat="1" ht="13.5" customHeight="1">
      <c r="A34" s="124"/>
      <c r="B34" s="125"/>
      <c r="C34" s="125"/>
      <c r="D34" s="125"/>
      <c r="E34" s="125"/>
      <c r="F34" s="125"/>
      <c r="G34" s="126"/>
      <c r="L34" s="11"/>
    </row>
    <row r="35" spans="1:12" s="10" customFormat="1" ht="13.5" customHeight="1">
      <c r="A35" s="124"/>
      <c r="B35" s="125"/>
      <c r="C35" s="125"/>
      <c r="D35" s="125"/>
      <c r="E35" s="125"/>
      <c r="F35" s="125"/>
      <c r="G35" s="126"/>
      <c r="L35" s="11"/>
    </row>
    <row r="36" spans="1:12" s="10" customFormat="1" ht="13.5" customHeight="1">
      <c r="A36" s="124"/>
      <c r="B36" s="125"/>
      <c r="C36" s="125"/>
      <c r="D36" s="125"/>
      <c r="E36" s="125"/>
      <c r="F36" s="125"/>
      <c r="G36" s="126"/>
      <c r="L36" s="11"/>
    </row>
    <row r="37" spans="1:12" s="10" customFormat="1" ht="13.5" customHeight="1">
      <c r="A37" s="124"/>
      <c r="B37" s="125"/>
      <c r="C37" s="125"/>
      <c r="D37" s="125"/>
      <c r="E37" s="125"/>
      <c r="F37" s="125"/>
      <c r="G37" s="126"/>
      <c r="L37" s="11"/>
    </row>
    <row r="38" spans="1:12" s="10" customFormat="1" ht="13.5" customHeight="1">
      <c r="A38" s="124"/>
      <c r="B38" s="125"/>
      <c r="C38" s="125"/>
      <c r="D38" s="125"/>
      <c r="E38" s="125"/>
      <c r="F38" s="125"/>
      <c r="G38" s="126"/>
      <c r="L38" s="11"/>
    </row>
    <row r="39" spans="1:12" s="10" customFormat="1" ht="13.5" customHeight="1">
      <c r="A39" s="124"/>
      <c r="B39" s="125"/>
      <c r="C39" s="125"/>
      <c r="D39" s="125"/>
      <c r="E39" s="125"/>
      <c r="F39" s="125"/>
      <c r="G39" s="126"/>
      <c r="L39" s="11"/>
    </row>
    <row r="40" spans="1:12" s="10" customFormat="1" ht="13.5" customHeight="1">
      <c r="A40" s="124"/>
      <c r="B40" s="125"/>
      <c r="C40" s="125"/>
      <c r="D40" s="125"/>
      <c r="E40" s="125"/>
      <c r="F40" s="125"/>
      <c r="G40" s="126"/>
      <c r="L40" s="11"/>
    </row>
    <row r="41" spans="1:12" s="10" customFormat="1" ht="13.5" customHeight="1">
      <c r="A41" s="124"/>
      <c r="B41" s="125"/>
      <c r="C41" s="125"/>
      <c r="D41" s="125"/>
      <c r="E41" s="125"/>
      <c r="F41" s="125"/>
      <c r="G41" s="126"/>
      <c r="L41" s="11"/>
    </row>
    <row r="42" spans="1:12" s="10" customFormat="1" ht="13.5" customHeight="1">
      <c r="A42" s="124"/>
      <c r="B42" s="125"/>
      <c r="C42" s="125"/>
      <c r="D42" s="125"/>
      <c r="E42" s="125"/>
      <c r="F42" s="125"/>
      <c r="G42" s="126"/>
      <c r="L42" s="11"/>
    </row>
    <row r="43" spans="1:12" s="10" customFormat="1" ht="13.5" customHeight="1">
      <c r="A43" s="124"/>
      <c r="B43" s="125"/>
      <c r="C43" s="125"/>
      <c r="D43" s="125"/>
      <c r="E43" s="125"/>
      <c r="F43" s="125"/>
      <c r="G43" s="126"/>
      <c r="L43" s="11"/>
    </row>
    <row r="44" spans="1:12" s="10" customFormat="1" ht="13.5" customHeight="1">
      <c r="A44" s="124"/>
      <c r="B44" s="125"/>
      <c r="C44" s="125"/>
      <c r="D44" s="125"/>
      <c r="E44" s="125"/>
      <c r="F44" s="125"/>
      <c r="G44" s="126"/>
      <c r="L44" s="11"/>
    </row>
    <row r="45" spans="1:12" s="10" customFormat="1" ht="13.5" customHeight="1">
      <c r="A45" s="124"/>
      <c r="B45" s="125"/>
      <c r="C45" s="125"/>
      <c r="D45" s="125"/>
      <c r="E45" s="125"/>
      <c r="F45" s="125"/>
      <c r="G45" s="126"/>
      <c r="L45" s="11"/>
    </row>
    <row r="46" spans="1:12" s="10" customFormat="1" ht="13.5" customHeight="1">
      <c r="A46" s="124"/>
      <c r="B46" s="125"/>
      <c r="C46" s="125"/>
      <c r="D46" s="125"/>
      <c r="E46" s="125"/>
      <c r="F46" s="125"/>
      <c r="G46" s="126"/>
      <c r="L46" s="11"/>
    </row>
    <row r="47" spans="1:12" s="10" customFormat="1" ht="13.5" customHeight="1">
      <c r="A47" s="124"/>
      <c r="B47" s="125"/>
      <c r="C47" s="125"/>
      <c r="D47" s="125"/>
      <c r="E47" s="125"/>
      <c r="F47" s="125"/>
      <c r="G47" s="126"/>
      <c r="L47" s="11"/>
    </row>
    <row r="48" spans="1:12" s="10" customFormat="1" ht="13.5" customHeight="1">
      <c r="A48" s="124"/>
      <c r="B48" s="125"/>
      <c r="C48" s="125"/>
      <c r="D48" s="125"/>
      <c r="E48" s="125"/>
      <c r="F48" s="125"/>
      <c r="G48" s="126"/>
      <c r="L48" s="11"/>
    </row>
    <row r="49" spans="1:12" s="10" customFormat="1" ht="13.5" customHeight="1">
      <c r="A49" s="124"/>
      <c r="B49" s="125"/>
      <c r="C49" s="125"/>
      <c r="D49" s="125"/>
      <c r="E49" s="125"/>
      <c r="F49" s="125"/>
      <c r="G49" s="126"/>
      <c r="L49" s="11"/>
    </row>
    <row r="50" spans="1:12" s="10" customFormat="1" ht="13.5" customHeight="1">
      <c r="A50" s="124"/>
      <c r="B50" s="125"/>
      <c r="C50" s="125"/>
      <c r="D50" s="125"/>
      <c r="E50" s="125"/>
      <c r="F50" s="125"/>
      <c r="G50" s="126"/>
      <c r="L50" s="11"/>
    </row>
    <row r="51" spans="1:12" s="10" customFormat="1" ht="13.5" customHeight="1">
      <c r="A51" s="124"/>
      <c r="B51" s="125"/>
      <c r="C51" s="125"/>
      <c r="D51" s="125"/>
      <c r="E51" s="125"/>
      <c r="F51" s="125"/>
      <c r="G51" s="126"/>
      <c r="L51" s="11"/>
    </row>
    <row r="52" spans="1:12" s="10" customFormat="1" ht="13.5" customHeight="1">
      <c r="A52" s="124"/>
      <c r="B52" s="125"/>
      <c r="C52" s="125"/>
      <c r="D52" s="125"/>
      <c r="E52" s="125"/>
      <c r="F52" s="125"/>
      <c r="G52" s="126"/>
      <c r="L52" s="11"/>
    </row>
    <row r="53" spans="1:12" s="10" customFormat="1" ht="13.5" customHeight="1">
      <c r="A53" s="124"/>
      <c r="B53" s="125"/>
      <c r="C53" s="125"/>
      <c r="D53" s="125"/>
      <c r="E53" s="125"/>
      <c r="F53" s="125"/>
      <c r="G53" s="126"/>
      <c r="L53" s="11"/>
    </row>
    <row r="54" spans="1:12" s="10" customFormat="1" ht="13.5" customHeight="1">
      <c r="A54" s="124"/>
      <c r="B54" s="125"/>
      <c r="C54" s="125"/>
      <c r="D54" s="125"/>
      <c r="E54" s="125"/>
      <c r="F54" s="125"/>
      <c r="G54" s="126"/>
      <c r="L54" s="11"/>
    </row>
    <row r="55" spans="1:12" s="10" customFormat="1" ht="13.5" customHeight="1">
      <c r="A55" s="124"/>
      <c r="B55" s="125"/>
      <c r="C55" s="125"/>
      <c r="D55" s="125"/>
      <c r="E55" s="125"/>
      <c r="F55" s="125"/>
      <c r="G55" s="126"/>
      <c r="L55" s="11"/>
    </row>
    <row r="56" spans="1:12" s="10" customFormat="1" ht="13.5" customHeight="1">
      <c r="A56" s="124"/>
      <c r="B56" s="125"/>
      <c r="C56" s="125"/>
      <c r="D56" s="125"/>
      <c r="E56" s="125"/>
      <c r="F56" s="125"/>
      <c r="G56" s="126"/>
      <c r="L56" s="11"/>
    </row>
    <row r="57" spans="1:12" s="11" customFormat="1" ht="13.5" customHeight="1">
      <c r="A57" s="124"/>
      <c r="B57" s="125"/>
      <c r="C57" s="125"/>
      <c r="D57" s="125"/>
      <c r="E57" s="125"/>
      <c r="F57" s="125"/>
      <c r="G57" s="126"/>
      <c r="H57" s="10"/>
      <c r="I57" s="10"/>
      <c r="J57" s="10"/>
      <c r="K57" s="10"/>
    </row>
    <row r="58" spans="1:12" s="5" customFormat="1" ht="21">
      <c r="A58" s="24" t="s">
        <v>2</v>
      </c>
      <c r="B58" s="25">
        <f>$B$1</f>
        <v>1</v>
      </c>
      <c r="C58" s="26" t="s">
        <v>3</v>
      </c>
      <c r="D58" s="27" t="str">
        <f>$E$1</f>
        <v>儀式</v>
      </c>
      <c r="E58" s="140" t="str">
        <f>$B$2</f>
        <v>ブリュー・ポーション</v>
      </c>
      <c r="F58" s="141"/>
      <c r="G58" s="142"/>
      <c r="L58" s="22"/>
    </row>
  </sheetData>
  <mergeCells count="64">
    <mergeCell ref="B8:G8"/>
    <mergeCell ref="B9:G9"/>
    <mergeCell ref="B10:G10"/>
    <mergeCell ref="F7:G7"/>
    <mergeCell ref="B1:C1"/>
    <mergeCell ref="F1:G1"/>
    <mergeCell ref="B2:G2"/>
    <mergeCell ref="B4:G4"/>
    <mergeCell ref="B6:D6"/>
    <mergeCell ref="B5:D5"/>
    <mergeCell ref="F5:G5"/>
    <mergeCell ref="F6:G6"/>
    <mergeCell ref="B7:D7"/>
    <mergeCell ref="A33:G33"/>
    <mergeCell ref="J9:K9"/>
    <mergeCell ref="A22:G22"/>
    <mergeCell ref="B12:G12"/>
    <mergeCell ref="J11:K11"/>
    <mergeCell ref="B13:G13"/>
    <mergeCell ref="B14:G14"/>
    <mergeCell ref="B15:G15"/>
    <mergeCell ref="B16:G16"/>
    <mergeCell ref="B17:G17"/>
    <mergeCell ref="B18:G18"/>
    <mergeCell ref="A19:G19"/>
    <mergeCell ref="A20:G20"/>
    <mergeCell ref="A21:G21"/>
    <mergeCell ref="B11:G11"/>
    <mergeCell ref="A28:G28"/>
    <mergeCell ref="A29:G29"/>
    <mergeCell ref="A30:G30"/>
    <mergeCell ref="A31:G31"/>
    <mergeCell ref="A32:G32"/>
    <mergeCell ref="A23:G23"/>
    <mergeCell ref="A24:G24"/>
    <mergeCell ref="A25:G25"/>
    <mergeCell ref="A26:G26"/>
    <mergeCell ref="A27:G27"/>
    <mergeCell ref="A42:G42"/>
    <mergeCell ref="A43:G43"/>
    <mergeCell ref="A44:G44"/>
    <mergeCell ref="A45:G45"/>
    <mergeCell ref="A34:G34"/>
    <mergeCell ref="A37:G37"/>
    <mergeCell ref="A38:G38"/>
    <mergeCell ref="A39:G39"/>
    <mergeCell ref="A40:G40"/>
    <mergeCell ref="A41:G41"/>
    <mergeCell ref="H4:L4"/>
    <mergeCell ref="E58:G58"/>
    <mergeCell ref="A47:G47"/>
    <mergeCell ref="A48:G48"/>
    <mergeCell ref="A49:G49"/>
    <mergeCell ref="A50:G50"/>
    <mergeCell ref="A57:G57"/>
    <mergeCell ref="A51:G51"/>
    <mergeCell ref="A52:G52"/>
    <mergeCell ref="A53:G53"/>
    <mergeCell ref="A54:G54"/>
    <mergeCell ref="A55:G55"/>
    <mergeCell ref="A56:G56"/>
    <mergeCell ref="A46:G46"/>
    <mergeCell ref="A35:G35"/>
    <mergeCell ref="A36:G36"/>
  </mergeCells>
  <phoneticPr fontId="9"/>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#REF!</xm:f>
          </x14:formula1>
          <xm:sqref>I6</xm:sqref>
        </x14:dataValidation>
        <x14:dataValidation type="list" allowBlank="1" showInputMessage="1" showErrorMessage="1">
          <x14:formula1>
            <xm:f>#REF!</xm:f>
          </x14:formula1>
          <xm:sqref>I5</xm:sqref>
        </x14:dataValidation>
        <x14:dataValidation type="list" allowBlank="1" showInputMessage="1" showErrorMessage="1">
          <x14:formula1>
            <xm:f>#REF!</xm:f>
          </x14:formula1>
          <xm:sqref>I7</xm:sqref>
        </x14:dataValidation>
        <x14:dataValidation type="list" allowBlank="1" showInputMessage="1" showErrorMessage="1">
          <x14:formula1>
            <xm:f>#REF!</xm:f>
          </x14:formula1>
          <xm:sqref>I15</xm:sqref>
        </x14:dataValidation>
        <x14:dataValidation type="list" allowBlank="1" showInputMessage="1" showErrorMessage="1">
          <x14:formula1>
            <xm:f>#REF!</xm:f>
          </x14:formula1>
          <xm:sqref>K8</xm:sqref>
        </x14:dataValidation>
        <x14:dataValidation type="list" allowBlank="1" showInputMessage="1" showErrorMessage="1">
          <x14:formula1>
            <xm:f>#REF!</xm:f>
          </x14:formula1>
          <xm:sqref>I8 I10 K15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tabSelected="1" workbookViewId="0">
      <selection activeCell="B2" sqref="B2:G2"/>
    </sheetView>
  </sheetViews>
  <sheetFormatPr defaultRowHeight="13.5"/>
  <cols>
    <col min="1" max="1" width="7.875" style="45" customWidth="1"/>
    <col min="2" max="2" width="8.5" style="45" customWidth="1"/>
    <col min="3" max="3" width="6.625" style="45" customWidth="1"/>
    <col min="4" max="4" width="15.75" style="45" customWidth="1"/>
    <col min="5" max="6" width="15.75" style="38" customWidth="1"/>
    <col min="7" max="7" width="18.25" style="38" customWidth="1"/>
    <col min="8" max="8" width="17.375" style="38" customWidth="1"/>
    <col min="9" max="9" width="14.625" style="38" customWidth="1"/>
    <col min="10" max="10" width="8.375" style="38" customWidth="1"/>
    <col min="11" max="11" width="7.5" style="38" customWidth="1"/>
    <col min="12" max="12" width="7.875" style="45" customWidth="1"/>
    <col min="13" max="13" width="9.25" style="45" customWidth="1"/>
    <col min="14" max="14" width="12.375" style="45" customWidth="1"/>
    <col min="15" max="16384" width="9" style="45"/>
  </cols>
  <sheetData>
    <row r="1" spans="1:12" ht="21">
      <c r="A1" s="12" t="s">
        <v>28</v>
      </c>
      <c r="B1" s="157">
        <v>12</v>
      </c>
      <c r="C1" s="158"/>
      <c r="D1" s="13" t="s">
        <v>29</v>
      </c>
      <c r="E1" s="14" t="s">
        <v>30</v>
      </c>
      <c r="F1" s="159"/>
      <c r="G1" s="160"/>
      <c r="H1" s="41" t="s">
        <v>14</v>
      </c>
    </row>
    <row r="2" spans="1:12" ht="24.75" customHeight="1">
      <c r="A2" s="13" t="s">
        <v>31</v>
      </c>
      <c r="B2" s="161" t="s">
        <v>245</v>
      </c>
      <c r="C2" s="161"/>
      <c r="D2" s="161"/>
      <c r="E2" s="161"/>
      <c r="F2" s="161"/>
      <c r="G2" s="161"/>
      <c r="H2" s="41" t="s">
        <v>15</v>
      </c>
    </row>
    <row r="3" spans="1:12" ht="19.5" customHeight="1">
      <c r="A3" s="17" t="s">
        <v>32</v>
      </c>
      <c r="B3" s="15"/>
      <c r="C3" s="15"/>
      <c r="D3" s="15"/>
      <c r="E3" s="15"/>
      <c r="F3" s="15"/>
      <c r="G3" s="15"/>
      <c r="I3" s="41"/>
    </row>
    <row r="4" spans="1:12">
      <c r="A4" s="18" t="s">
        <v>33</v>
      </c>
      <c r="B4" s="196" t="s">
        <v>246</v>
      </c>
      <c r="C4" s="162"/>
      <c r="D4" s="162"/>
      <c r="E4" s="162"/>
      <c r="F4" s="162"/>
      <c r="G4" s="156"/>
      <c r="H4" s="118" t="s">
        <v>291</v>
      </c>
      <c r="I4" s="119"/>
      <c r="J4" s="119"/>
      <c r="K4" s="119"/>
      <c r="L4" s="120"/>
    </row>
    <row r="5" spans="1:12">
      <c r="A5" s="19" t="s">
        <v>34</v>
      </c>
      <c r="B5" s="163" t="s">
        <v>177</v>
      </c>
      <c r="C5" s="164"/>
      <c r="D5" s="165"/>
      <c r="E5" s="20" t="s">
        <v>35</v>
      </c>
      <c r="F5" s="196" t="s">
        <v>248</v>
      </c>
      <c r="G5" s="156"/>
      <c r="H5" s="48" t="s">
        <v>4</v>
      </c>
      <c r="I5" s="46" t="s">
        <v>21</v>
      </c>
      <c r="J5" s="46" t="s">
        <v>25</v>
      </c>
    </row>
    <row r="6" spans="1:12">
      <c r="A6" s="19" t="s">
        <v>36</v>
      </c>
      <c r="B6" s="163" t="s">
        <v>37</v>
      </c>
      <c r="C6" s="164"/>
      <c r="D6" s="165"/>
      <c r="E6" s="20" t="s">
        <v>38</v>
      </c>
      <c r="F6" s="196" t="s">
        <v>249</v>
      </c>
      <c r="G6" s="156"/>
      <c r="H6" s="48" t="s">
        <v>20</v>
      </c>
      <c r="I6" s="46"/>
      <c r="J6" s="46"/>
    </row>
    <row r="7" spans="1:12">
      <c r="A7" s="19" t="s">
        <v>39</v>
      </c>
      <c r="B7" s="196" t="s">
        <v>247</v>
      </c>
      <c r="C7" s="162"/>
      <c r="D7" s="156"/>
      <c r="E7" s="20" t="s">
        <v>40</v>
      </c>
      <c r="F7" s="196" t="s">
        <v>250</v>
      </c>
      <c r="G7" s="156"/>
      <c r="H7" s="48" t="s">
        <v>22</v>
      </c>
      <c r="I7" s="46" t="s">
        <v>26</v>
      </c>
      <c r="J7" s="41" t="s">
        <v>19</v>
      </c>
      <c r="L7" s="89" t="s">
        <v>293</v>
      </c>
    </row>
    <row r="8" spans="1:12" ht="13.5" customHeight="1">
      <c r="A8" s="21"/>
      <c r="B8" s="149" t="s">
        <v>251</v>
      </c>
      <c r="C8" s="150"/>
      <c r="D8" s="150"/>
      <c r="E8" s="150"/>
      <c r="F8" s="150"/>
      <c r="G8" s="151"/>
      <c r="H8" s="48" t="s">
        <v>10</v>
      </c>
      <c r="I8" s="37" t="s">
        <v>1</v>
      </c>
      <c r="J8" s="47" t="e">
        <f>IF(I8="",0,VLOOKUP(I8,#REF!:#REF!,3,FALSE))</f>
        <v>#REF!</v>
      </c>
      <c r="K8" s="46" t="s">
        <v>24</v>
      </c>
      <c r="L8" s="97" t="e">
        <f>$J$8+$L$9+$I$9</f>
        <v>#REF!</v>
      </c>
    </row>
    <row r="9" spans="1:12" ht="13.5" customHeight="1">
      <c r="A9" s="21"/>
      <c r="B9" s="152" t="s">
        <v>252</v>
      </c>
      <c r="C9" s="153"/>
      <c r="D9" s="153"/>
      <c r="E9" s="153"/>
      <c r="F9" s="153"/>
      <c r="G9" s="154"/>
      <c r="H9" s="48" t="s">
        <v>16</v>
      </c>
      <c r="I9" s="46">
        <v>0</v>
      </c>
      <c r="J9" s="116" t="s">
        <v>12</v>
      </c>
      <c r="K9" s="117"/>
      <c r="L9" s="47" t="e">
        <f>IF($I$7=#REF!,#REF!,IF($I$7=#REF!,#REF!,IF($I$7=#REF!,#REF!,IF($I$7=#REF!,#REF!,IF($I$7=#REF!,#REF!,0)))))</f>
        <v>#REF!</v>
      </c>
    </row>
    <row r="10" spans="1:12" ht="13.5" customHeight="1">
      <c r="A10" s="21"/>
      <c r="B10" s="195" t="s">
        <v>253</v>
      </c>
      <c r="C10" s="153"/>
      <c r="D10" s="153"/>
      <c r="E10" s="153"/>
      <c r="F10" s="153"/>
      <c r="G10" s="154"/>
      <c r="H10" s="42" t="s">
        <v>11</v>
      </c>
      <c r="I10" s="37" t="s">
        <v>1</v>
      </c>
      <c r="J10" s="47" t="e">
        <f>IF(I10="",0,VLOOKUP(I10,#REF!:#REF!,3,FALSE))</f>
        <v>#REF!</v>
      </c>
      <c r="L10" s="38"/>
    </row>
    <row r="11" spans="1:12" ht="13.5" customHeight="1">
      <c r="A11" s="21"/>
      <c r="B11" s="195" t="s">
        <v>254</v>
      </c>
      <c r="C11" s="153"/>
      <c r="D11" s="153"/>
      <c r="E11" s="153"/>
      <c r="F11" s="153"/>
      <c r="G11" s="154"/>
      <c r="H11" s="48" t="s">
        <v>17</v>
      </c>
      <c r="I11" s="46">
        <v>0</v>
      </c>
      <c r="J11" s="116" t="s">
        <v>13</v>
      </c>
      <c r="K11" s="117"/>
      <c r="L11" s="47" t="e">
        <f>IF($I$7=#REF!,#REF!,IF($I$7=#REF!,#REF!,IF($I$7=#REF!,#REF!,IF($I$7=#REF!,#REF!,IF($I$7=#REF!,#REF!,0)))))</f>
        <v>#REF!</v>
      </c>
    </row>
    <row r="12" spans="1:12" ht="13.5" customHeight="1">
      <c r="A12" s="21"/>
      <c r="B12" s="195" t="s">
        <v>255</v>
      </c>
      <c r="C12" s="153"/>
      <c r="D12" s="153"/>
      <c r="E12" s="153"/>
      <c r="F12" s="153"/>
      <c r="G12" s="154"/>
      <c r="L12" s="72" t="s">
        <v>293</v>
      </c>
    </row>
    <row r="13" spans="1:12" ht="13.5" customHeight="1">
      <c r="A13" s="21"/>
      <c r="B13" s="195" t="s">
        <v>256</v>
      </c>
      <c r="C13" s="153"/>
      <c r="D13" s="153"/>
      <c r="E13" s="153"/>
      <c r="F13" s="153"/>
      <c r="G13" s="154"/>
      <c r="H13" s="51" t="s">
        <v>23</v>
      </c>
      <c r="I13" s="46">
        <v>1</v>
      </c>
      <c r="J13" s="48" t="s">
        <v>5</v>
      </c>
      <c r="K13" s="46">
        <v>6</v>
      </c>
      <c r="L13" s="73" t="e">
        <f>$J$10+$L$11+$I$11</f>
        <v>#REF!</v>
      </c>
    </row>
    <row r="14" spans="1:12" ht="13.5" customHeight="1">
      <c r="A14" s="21"/>
      <c r="B14" s="195" t="s">
        <v>257</v>
      </c>
      <c r="C14" s="153"/>
      <c r="D14" s="153"/>
      <c r="E14" s="153"/>
      <c r="F14" s="153"/>
      <c r="G14" s="154"/>
      <c r="H14" s="48" t="s">
        <v>9</v>
      </c>
      <c r="I14" s="1" t="e">
        <f>IF($I$7=#REF!,#REF!,IF($I$7=#REF!,#REF!,IF($I$7=#REF!,#REF!,IF($I$7=#REF!,#REF!,IF($I$7=#REF!,#REF!,0)))))</f>
        <v>#REF!</v>
      </c>
      <c r="J14" s="48" t="s">
        <v>5</v>
      </c>
      <c r="K14" s="1" t="e">
        <f>IF($I$7=#REF!,#REF!,IF($I$7=#REF!,#REF!,IF($I$7=#REF!,#REF!,IF($I$7=#REF!,#REF!,IF($I$7=#REF!,#REF!,0)))))</f>
        <v>#REF!</v>
      </c>
      <c r="L14" s="73" t="e">
        <f>$J$10+$L$11+$I$11+($I$13*$K$13)</f>
        <v>#REF!</v>
      </c>
    </row>
    <row r="15" spans="1:12" ht="13.5" customHeight="1">
      <c r="A15" s="21"/>
      <c r="B15" s="195"/>
      <c r="C15" s="153"/>
      <c r="D15" s="153"/>
      <c r="E15" s="153"/>
      <c r="F15" s="153"/>
      <c r="G15" s="154"/>
      <c r="H15" s="48" t="s">
        <v>18</v>
      </c>
      <c r="I15" s="46"/>
      <c r="J15" s="55" t="s">
        <v>292</v>
      </c>
      <c r="K15" s="37" t="s">
        <v>1</v>
      </c>
      <c r="L15" s="54" t="e">
        <f>IF(K15="",0,VLOOKUP(K15,#REF!:#REF!,3,FALSE))</f>
        <v>#REF!</v>
      </c>
    </row>
    <row r="16" spans="1:12" ht="13.5" customHeight="1">
      <c r="A16" s="21"/>
      <c r="B16" s="152" t="s">
        <v>258</v>
      </c>
      <c r="C16" s="153"/>
      <c r="D16" s="153"/>
      <c r="E16" s="153"/>
      <c r="F16" s="153"/>
      <c r="G16" s="154"/>
    </row>
    <row r="17" spans="1:12" ht="13.5" customHeight="1">
      <c r="A17" s="21"/>
      <c r="B17" s="197" t="s">
        <v>259</v>
      </c>
      <c r="C17" s="153"/>
      <c r="D17" s="153"/>
      <c r="E17" s="153"/>
      <c r="F17" s="153"/>
      <c r="G17" s="154"/>
      <c r="H17" s="15"/>
      <c r="J17" s="45"/>
      <c r="K17" s="45"/>
    </row>
    <row r="18" spans="1:12" ht="13.5" customHeight="1">
      <c r="A18" s="21"/>
      <c r="B18" s="197" t="s">
        <v>260</v>
      </c>
      <c r="C18" s="153"/>
      <c r="D18" s="153"/>
      <c r="E18" s="153"/>
      <c r="F18" s="153"/>
      <c r="G18" s="154"/>
    </row>
    <row r="19" spans="1:12" ht="13.5" customHeight="1">
      <c r="A19" s="21"/>
      <c r="B19" s="197" t="s">
        <v>261</v>
      </c>
      <c r="C19" s="153"/>
      <c r="D19" s="153"/>
      <c r="E19" s="153"/>
      <c r="F19" s="153"/>
      <c r="G19" s="154"/>
      <c r="H19" s="15"/>
      <c r="J19" s="45"/>
      <c r="K19" s="45"/>
    </row>
    <row r="20" spans="1:12" ht="13.5" customHeight="1">
      <c r="A20" s="21"/>
      <c r="B20" s="195"/>
      <c r="C20" s="153"/>
      <c r="D20" s="153"/>
      <c r="E20" s="153"/>
      <c r="F20" s="153"/>
      <c r="G20" s="154"/>
    </row>
    <row r="21" spans="1:12" ht="13.5" customHeight="1">
      <c r="A21" s="21"/>
      <c r="B21" s="197" t="s">
        <v>262</v>
      </c>
      <c r="C21" s="153"/>
      <c r="D21" s="153"/>
      <c r="E21" s="153"/>
      <c r="F21" s="153"/>
      <c r="G21" s="154"/>
      <c r="H21" s="15"/>
      <c r="J21" s="45"/>
      <c r="K21" s="45"/>
    </row>
    <row r="22" spans="1:12" ht="13.5" customHeight="1">
      <c r="A22" s="21"/>
      <c r="B22" s="195" t="s">
        <v>263</v>
      </c>
      <c r="C22" s="153"/>
      <c r="D22" s="153"/>
      <c r="E22" s="153"/>
      <c r="F22" s="153"/>
      <c r="G22" s="154"/>
    </row>
    <row r="23" spans="1:12" ht="13.5" customHeight="1">
      <c r="A23" s="21"/>
      <c r="B23" s="197" t="s">
        <v>264</v>
      </c>
      <c r="C23" s="153"/>
      <c r="D23" s="153"/>
      <c r="E23" s="153"/>
      <c r="F23" s="153"/>
      <c r="G23" s="154"/>
      <c r="H23" s="15"/>
      <c r="J23" s="45"/>
      <c r="K23" s="45"/>
    </row>
    <row r="24" spans="1:12" ht="13.5" customHeight="1">
      <c r="A24" s="21"/>
      <c r="B24" s="197" t="s">
        <v>265</v>
      </c>
      <c r="C24" s="153"/>
      <c r="D24" s="153"/>
      <c r="E24" s="153"/>
      <c r="F24" s="153"/>
      <c r="G24" s="154"/>
    </row>
    <row r="25" spans="1:12" ht="13.5" customHeight="1">
      <c r="A25" s="44"/>
      <c r="B25" s="130"/>
      <c r="C25" s="131"/>
      <c r="D25" s="131"/>
      <c r="E25" s="131"/>
      <c r="F25" s="131"/>
      <c r="G25" s="132"/>
      <c r="J25" s="45"/>
      <c r="K25" s="45"/>
    </row>
    <row r="26" spans="1:12">
      <c r="A26" s="131"/>
      <c r="B26" s="131"/>
      <c r="C26" s="131"/>
      <c r="D26" s="131"/>
      <c r="E26" s="131"/>
      <c r="F26" s="131"/>
      <c r="G26" s="131"/>
    </row>
    <row r="27" spans="1:12" ht="13.5" customHeight="1">
      <c r="A27" s="127" t="s">
        <v>8</v>
      </c>
      <c r="B27" s="128"/>
      <c r="C27" s="128"/>
      <c r="D27" s="128"/>
      <c r="E27" s="128"/>
      <c r="F27" s="128"/>
      <c r="G27" s="129"/>
    </row>
    <row r="28" spans="1:12" s="10" customFormat="1" ht="13.5" customHeight="1">
      <c r="A28" s="124"/>
      <c r="B28" s="125"/>
      <c r="C28" s="125"/>
      <c r="D28" s="125"/>
      <c r="E28" s="125"/>
      <c r="F28" s="125"/>
      <c r="G28" s="126"/>
      <c r="L28" s="11"/>
    </row>
    <row r="29" spans="1:12" s="39" customFormat="1" ht="13.5" customHeight="1">
      <c r="A29" s="146" t="s">
        <v>296</v>
      </c>
      <c r="B29" s="147"/>
      <c r="C29" s="147"/>
      <c r="D29" s="147"/>
      <c r="E29" s="147"/>
      <c r="F29" s="147"/>
      <c r="G29" s="148"/>
      <c r="L29" s="23"/>
    </row>
    <row r="30" spans="1:12" s="39" customFormat="1" ht="13.5" customHeight="1">
      <c r="A30" s="143"/>
      <c r="B30" s="144"/>
      <c r="C30" s="144"/>
      <c r="D30" s="144"/>
      <c r="E30" s="144"/>
      <c r="F30" s="144"/>
      <c r="G30" s="145"/>
      <c r="L30" s="23"/>
    </row>
    <row r="31" spans="1:12" s="23" customFormat="1" ht="13.5" customHeight="1">
      <c r="A31" s="124"/>
      <c r="B31" s="125"/>
      <c r="C31" s="125"/>
      <c r="D31" s="125"/>
      <c r="E31" s="125"/>
      <c r="F31" s="125"/>
      <c r="G31" s="126"/>
      <c r="H31" s="39"/>
      <c r="I31" s="39"/>
      <c r="J31" s="39"/>
      <c r="K31" s="39"/>
    </row>
    <row r="32" spans="1:12" s="39" customFormat="1" ht="13.5" customHeight="1">
      <c r="A32" s="146"/>
      <c r="B32" s="147"/>
      <c r="C32" s="147"/>
      <c r="D32" s="147"/>
      <c r="E32" s="147"/>
      <c r="F32" s="147"/>
      <c r="G32" s="148"/>
      <c r="L32" s="23"/>
    </row>
    <row r="33" spans="1:12" s="10" customFormat="1" ht="13.5" customHeight="1">
      <c r="A33" s="124"/>
      <c r="B33" s="125"/>
      <c r="C33" s="125"/>
      <c r="D33" s="125"/>
      <c r="E33" s="125"/>
      <c r="F33" s="125"/>
      <c r="G33" s="126"/>
      <c r="L33" s="11"/>
    </row>
    <row r="34" spans="1:12" s="10" customFormat="1" ht="13.5" customHeight="1">
      <c r="A34" s="124"/>
      <c r="B34" s="125"/>
      <c r="C34" s="125"/>
      <c r="D34" s="125"/>
      <c r="E34" s="125"/>
      <c r="F34" s="125"/>
      <c r="G34" s="126"/>
      <c r="L34" s="11"/>
    </row>
    <row r="35" spans="1:12" s="10" customFormat="1" ht="13.5" customHeight="1">
      <c r="A35" s="124"/>
      <c r="B35" s="125"/>
      <c r="C35" s="125"/>
      <c r="D35" s="125"/>
      <c r="E35" s="125"/>
      <c r="F35" s="125"/>
      <c r="G35" s="126"/>
      <c r="L35" s="11"/>
    </row>
    <row r="36" spans="1:12" s="11" customFormat="1" ht="13.5" customHeight="1">
      <c r="A36" s="124"/>
      <c r="B36" s="125"/>
      <c r="C36" s="125"/>
      <c r="D36" s="125"/>
      <c r="E36" s="125"/>
      <c r="F36" s="125"/>
      <c r="G36" s="126"/>
      <c r="H36" s="10"/>
      <c r="I36" s="10"/>
      <c r="J36" s="10"/>
      <c r="K36" s="10"/>
    </row>
    <row r="37" spans="1:12" s="10" customFormat="1" ht="13.5" customHeight="1">
      <c r="A37" s="124"/>
      <c r="B37" s="125"/>
      <c r="C37" s="125"/>
      <c r="D37" s="125"/>
      <c r="E37" s="125"/>
      <c r="F37" s="125"/>
      <c r="G37" s="126"/>
      <c r="L37" s="11"/>
    </row>
    <row r="38" spans="1:12" s="10" customFormat="1" ht="13.5" customHeight="1">
      <c r="A38" s="124"/>
      <c r="B38" s="125"/>
      <c r="C38" s="125"/>
      <c r="D38" s="125"/>
      <c r="E38" s="125"/>
      <c r="F38" s="125"/>
      <c r="G38" s="126"/>
      <c r="L38" s="11"/>
    </row>
    <row r="39" spans="1:12" s="10" customFormat="1" ht="13.5" customHeight="1">
      <c r="A39" s="124"/>
      <c r="B39" s="125"/>
      <c r="C39" s="125"/>
      <c r="D39" s="125"/>
      <c r="E39" s="125"/>
      <c r="F39" s="125"/>
      <c r="G39" s="126"/>
      <c r="L39" s="11"/>
    </row>
    <row r="40" spans="1:12" s="10" customFormat="1" ht="13.5" customHeight="1">
      <c r="A40" s="124"/>
      <c r="B40" s="125"/>
      <c r="C40" s="125"/>
      <c r="D40" s="125"/>
      <c r="E40" s="125"/>
      <c r="F40" s="125"/>
      <c r="G40" s="126"/>
      <c r="L40" s="11"/>
    </row>
    <row r="41" spans="1:12" s="10" customFormat="1" ht="13.5" customHeight="1">
      <c r="A41" s="124"/>
      <c r="B41" s="125"/>
      <c r="C41" s="125"/>
      <c r="D41" s="125"/>
      <c r="E41" s="125"/>
      <c r="F41" s="125"/>
      <c r="G41" s="126"/>
      <c r="L41" s="11"/>
    </row>
    <row r="42" spans="1:12" s="10" customFormat="1" ht="13.5" customHeight="1">
      <c r="A42" s="124"/>
      <c r="B42" s="125"/>
      <c r="C42" s="125"/>
      <c r="D42" s="125"/>
      <c r="E42" s="125"/>
      <c r="F42" s="125"/>
      <c r="G42" s="126"/>
      <c r="L42" s="11"/>
    </row>
    <row r="43" spans="1:12" s="10" customFormat="1" ht="13.5" customHeight="1">
      <c r="A43" s="124"/>
      <c r="B43" s="125"/>
      <c r="C43" s="125"/>
      <c r="D43" s="125"/>
      <c r="E43" s="125"/>
      <c r="F43" s="125"/>
      <c r="G43" s="126"/>
      <c r="L43" s="11"/>
    </row>
    <row r="44" spans="1:12" s="10" customFormat="1" ht="13.5" customHeight="1">
      <c r="A44" s="124"/>
      <c r="B44" s="125"/>
      <c r="C44" s="125"/>
      <c r="D44" s="125"/>
      <c r="E44" s="125"/>
      <c r="F44" s="125"/>
      <c r="G44" s="126"/>
      <c r="L44" s="11"/>
    </row>
    <row r="45" spans="1:12" s="10" customFormat="1" ht="13.5" customHeight="1">
      <c r="A45" s="124"/>
      <c r="B45" s="125"/>
      <c r="C45" s="125"/>
      <c r="D45" s="125"/>
      <c r="E45" s="125"/>
      <c r="F45" s="125"/>
      <c r="G45" s="126"/>
      <c r="L45" s="11"/>
    </row>
    <row r="46" spans="1:12" s="10" customFormat="1" ht="13.5" customHeight="1">
      <c r="A46" s="124"/>
      <c r="B46" s="125"/>
      <c r="C46" s="125"/>
      <c r="D46" s="125"/>
      <c r="E46" s="125"/>
      <c r="F46" s="125"/>
      <c r="G46" s="126"/>
      <c r="L46" s="11"/>
    </row>
    <row r="47" spans="1:12" s="10" customFormat="1" ht="13.5" customHeight="1">
      <c r="A47" s="124"/>
      <c r="B47" s="125"/>
      <c r="C47" s="125"/>
      <c r="D47" s="125"/>
      <c r="E47" s="125"/>
      <c r="F47" s="125"/>
      <c r="G47" s="126"/>
      <c r="L47" s="11"/>
    </row>
    <row r="48" spans="1:12" s="10" customFormat="1" ht="13.5" customHeight="1">
      <c r="A48" s="124"/>
      <c r="B48" s="125"/>
      <c r="C48" s="125"/>
      <c r="D48" s="125"/>
      <c r="E48" s="125"/>
      <c r="F48" s="125"/>
      <c r="G48" s="126"/>
      <c r="L48" s="11"/>
    </row>
    <row r="49" spans="1:12" s="10" customFormat="1" ht="13.5" customHeight="1">
      <c r="A49" s="124"/>
      <c r="B49" s="125"/>
      <c r="C49" s="125"/>
      <c r="D49" s="125"/>
      <c r="E49" s="125"/>
      <c r="F49" s="125"/>
      <c r="G49" s="126"/>
      <c r="L49" s="11"/>
    </row>
    <row r="50" spans="1:12" s="10" customFormat="1" ht="13.5" customHeight="1">
      <c r="A50" s="124"/>
      <c r="B50" s="125"/>
      <c r="C50" s="125"/>
      <c r="D50" s="125"/>
      <c r="E50" s="125"/>
      <c r="F50" s="125"/>
      <c r="G50" s="126"/>
      <c r="L50" s="11"/>
    </row>
    <row r="51" spans="1:12" s="10" customFormat="1" ht="13.5" customHeight="1">
      <c r="A51" s="124"/>
      <c r="B51" s="125"/>
      <c r="C51" s="125"/>
      <c r="D51" s="125"/>
      <c r="E51" s="125"/>
      <c r="F51" s="125"/>
      <c r="G51" s="126"/>
      <c r="L51" s="11"/>
    </row>
    <row r="52" spans="1:12" s="10" customFormat="1" ht="13.5" customHeight="1">
      <c r="A52" s="124"/>
      <c r="B52" s="125"/>
      <c r="C52" s="125"/>
      <c r="D52" s="125"/>
      <c r="E52" s="125"/>
      <c r="F52" s="125"/>
      <c r="G52" s="126"/>
      <c r="L52" s="11"/>
    </row>
    <row r="53" spans="1:12" s="10" customFormat="1" ht="13.5" customHeight="1">
      <c r="A53" s="124"/>
      <c r="B53" s="125"/>
      <c r="C53" s="125"/>
      <c r="D53" s="125"/>
      <c r="E53" s="125"/>
      <c r="F53" s="125"/>
      <c r="G53" s="126"/>
      <c r="L53" s="11"/>
    </row>
    <row r="54" spans="1:12" s="10" customFormat="1" ht="13.5" customHeight="1">
      <c r="A54" s="124"/>
      <c r="B54" s="125"/>
      <c r="C54" s="125"/>
      <c r="D54" s="125"/>
      <c r="E54" s="125"/>
      <c r="F54" s="125"/>
      <c r="G54" s="126"/>
      <c r="L54" s="11"/>
    </row>
    <row r="55" spans="1:12" s="10" customFormat="1" ht="13.5" customHeight="1">
      <c r="A55" s="124"/>
      <c r="B55" s="125"/>
      <c r="C55" s="125"/>
      <c r="D55" s="125"/>
      <c r="E55" s="125"/>
      <c r="F55" s="125"/>
      <c r="G55" s="126"/>
      <c r="L55" s="11"/>
    </row>
    <row r="56" spans="1:12" s="10" customFormat="1" ht="13.5" customHeight="1">
      <c r="A56" s="124"/>
      <c r="B56" s="125"/>
      <c r="C56" s="125"/>
      <c r="D56" s="125"/>
      <c r="E56" s="125"/>
      <c r="F56" s="125"/>
      <c r="G56" s="126"/>
      <c r="L56" s="11"/>
    </row>
    <row r="57" spans="1:12" s="10" customFormat="1" ht="13.5" customHeight="1">
      <c r="A57" s="124"/>
      <c r="B57" s="125"/>
      <c r="C57" s="125"/>
      <c r="D57" s="125"/>
      <c r="E57" s="125"/>
      <c r="F57" s="125"/>
      <c r="G57" s="126"/>
      <c r="L57" s="11"/>
    </row>
    <row r="58" spans="1:12" s="11" customFormat="1" ht="13.5" customHeight="1">
      <c r="A58" s="124"/>
      <c r="B58" s="125"/>
      <c r="C58" s="125"/>
      <c r="D58" s="125"/>
      <c r="E58" s="125"/>
      <c r="F58" s="125"/>
      <c r="G58" s="126"/>
      <c r="H58" s="10"/>
      <c r="I58" s="10"/>
      <c r="J58" s="10"/>
      <c r="K58" s="10"/>
    </row>
    <row r="59" spans="1:12" s="38" customFormat="1" ht="21">
      <c r="A59" s="24" t="s">
        <v>2</v>
      </c>
      <c r="B59" s="49">
        <f>$B$1</f>
        <v>12</v>
      </c>
      <c r="C59" s="26" t="s">
        <v>3</v>
      </c>
      <c r="D59" s="27" t="str">
        <f>$E$1</f>
        <v>儀式</v>
      </c>
      <c r="E59" s="140" t="str">
        <f>$B$2</f>
        <v>マーク・オヴ・ジヤスティス</v>
      </c>
      <c r="F59" s="141"/>
      <c r="G59" s="142"/>
      <c r="L59" s="45"/>
    </row>
  </sheetData>
  <mergeCells count="65">
    <mergeCell ref="A56:G56"/>
    <mergeCell ref="A57:G57"/>
    <mergeCell ref="A58:G58"/>
    <mergeCell ref="E59:G59"/>
    <mergeCell ref="B17:G17"/>
    <mergeCell ref="B18:G18"/>
    <mergeCell ref="B19:G19"/>
    <mergeCell ref="B20:G20"/>
    <mergeCell ref="B21:G21"/>
    <mergeCell ref="B22:G22"/>
    <mergeCell ref="A50:G50"/>
    <mergeCell ref="A51:G51"/>
    <mergeCell ref="A52:G52"/>
    <mergeCell ref="A53:G53"/>
    <mergeCell ref="A54:G54"/>
    <mergeCell ref="A55:G55"/>
    <mergeCell ref="A46:G46"/>
    <mergeCell ref="A47:G47"/>
    <mergeCell ref="A48:G48"/>
    <mergeCell ref="A49:G49"/>
    <mergeCell ref="A40:G40"/>
    <mergeCell ref="A41:G41"/>
    <mergeCell ref="A42:G42"/>
    <mergeCell ref="A43:G43"/>
    <mergeCell ref="A44:G44"/>
    <mergeCell ref="A45:G45"/>
    <mergeCell ref="A39:G39"/>
    <mergeCell ref="A28:G28"/>
    <mergeCell ref="A29:G29"/>
    <mergeCell ref="A30:G30"/>
    <mergeCell ref="A31:G31"/>
    <mergeCell ref="A32:G32"/>
    <mergeCell ref="A33:G33"/>
    <mergeCell ref="A34:G34"/>
    <mergeCell ref="A35:G35"/>
    <mergeCell ref="A36:G36"/>
    <mergeCell ref="A37:G37"/>
    <mergeCell ref="A38:G38"/>
    <mergeCell ref="A26:G26"/>
    <mergeCell ref="A27:G27"/>
    <mergeCell ref="B14:G14"/>
    <mergeCell ref="B15:G15"/>
    <mergeCell ref="B16:G16"/>
    <mergeCell ref="B23:G23"/>
    <mergeCell ref="B24:G24"/>
    <mergeCell ref="J9:K9"/>
    <mergeCell ref="B11:G11"/>
    <mergeCell ref="B12:G12"/>
    <mergeCell ref="J11:K11"/>
    <mergeCell ref="B25:G25"/>
    <mergeCell ref="B5:D5"/>
    <mergeCell ref="F5:G5"/>
    <mergeCell ref="B13:G13"/>
    <mergeCell ref="B6:D6"/>
    <mergeCell ref="F6:G6"/>
    <mergeCell ref="B7:D7"/>
    <mergeCell ref="F7:G7"/>
    <mergeCell ref="B8:G8"/>
    <mergeCell ref="B9:G9"/>
    <mergeCell ref="B10:G10"/>
    <mergeCell ref="H4:L4"/>
    <mergeCell ref="B1:C1"/>
    <mergeCell ref="F1:G1"/>
    <mergeCell ref="B2:G2"/>
    <mergeCell ref="B4:G4"/>
  </mergeCells>
  <phoneticPr fontId="26"/>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#REF!</xm:f>
          </x14:formula1>
          <xm:sqref>I6</xm:sqref>
        </x14:dataValidation>
        <x14:dataValidation type="list" allowBlank="1" showInputMessage="1" showErrorMessage="1">
          <x14:formula1>
            <xm:f>#REF!</xm:f>
          </x14:formula1>
          <xm:sqref>I5</xm:sqref>
        </x14:dataValidation>
        <x14:dataValidation type="list" allowBlank="1" showInputMessage="1" showErrorMessage="1">
          <x14:formula1>
            <xm:f>#REF!</xm:f>
          </x14:formula1>
          <xm:sqref>I7</xm:sqref>
        </x14:dataValidation>
        <x14:dataValidation type="list" allowBlank="1" showInputMessage="1" showErrorMessage="1">
          <x14:formula1>
            <xm:f>#REF!</xm:f>
          </x14:formula1>
          <xm:sqref>I15</xm:sqref>
        </x14:dataValidation>
        <x14:dataValidation type="list" allowBlank="1" showInputMessage="1" showErrorMessage="1">
          <x14:formula1>
            <xm:f>#REF!</xm:f>
          </x14:formula1>
          <xm:sqref>K8</xm:sqref>
        </x14:dataValidation>
        <x14:dataValidation type="list" allowBlank="1" showInputMessage="1" showErrorMessage="1">
          <x14:formula1>
            <xm:f>#REF!</xm:f>
          </x14:formula1>
          <xm:sqref>I8 I10 K15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tabSelected="1" workbookViewId="0">
      <selection activeCell="B2" sqref="B2:G2"/>
    </sheetView>
  </sheetViews>
  <sheetFormatPr defaultRowHeight="13.5"/>
  <cols>
    <col min="1" max="1" width="7.875" style="45" customWidth="1"/>
    <col min="2" max="2" width="8.5" style="45" customWidth="1"/>
    <col min="3" max="3" width="6.625" style="45" customWidth="1"/>
    <col min="4" max="4" width="15.75" style="45" customWidth="1"/>
    <col min="5" max="6" width="15.75" style="38" customWidth="1"/>
    <col min="7" max="7" width="18.25" style="38" customWidth="1"/>
    <col min="8" max="8" width="17.375" style="38" customWidth="1"/>
    <col min="9" max="9" width="14.625" style="38" customWidth="1"/>
    <col min="10" max="10" width="8.375" style="38" customWidth="1"/>
    <col min="11" max="11" width="7.5" style="38" customWidth="1"/>
    <col min="12" max="12" width="7.875" style="45" customWidth="1"/>
    <col min="13" max="13" width="9.25" style="45" customWidth="1"/>
    <col min="14" max="14" width="12.375" style="45" customWidth="1"/>
    <col min="15" max="16384" width="9" style="45"/>
  </cols>
  <sheetData>
    <row r="1" spans="1:12" ht="21">
      <c r="A1" s="12" t="s">
        <v>28</v>
      </c>
      <c r="B1" s="157">
        <v>14</v>
      </c>
      <c r="C1" s="158"/>
      <c r="D1" s="13" t="s">
        <v>29</v>
      </c>
      <c r="E1" s="14" t="s">
        <v>30</v>
      </c>
      <c r="F1" s="159"/>
      <c r="G1" s="160"/>
      <c r="H1" s="41" t="s">
        <v>14</v>
      </c>
    </row>
    <row r="2" spans="1:12" ht="24.75" customHeight="1">
      <c r="A2" s="13" t="s">
        <v>31</v>
      </c>
      <c r="B2" s="161" t="s">
        <v>266</v>
      </c>
      <c r="C2" s="161"/>
      <c r="D2" s="161"/>
      <c r="E2" s="161"/>
      <c r="F2" s="161"/>
      <c r="G2" s="161"/>
      <c r="H2" s="41" t="s">
        <v>15</v>
      </c>
    </row>
    <row r="3" spans="1:12" ht="19.5" customHeight="1">
      <c r="A3" s="17" t="s">
        <v>32</v>
      </c>
      <c r="B3" s="15"/>
      <c r="C3" s="15"/>
      <c r="D3" s="15"/>
      <c r="E3" s="15"/>
      <c r="F3" s="15"/>
      <c r="G3" s="15"/>
      <c r="I3" s="41"/>
    </row>
    <row r="4" spans="1:12">
      <c r="A4" s="18" t="s">
        <v>33</v>
      </c>
      <c r="B4" s="196" t="s">
        <v>267</v>
      </c>
      <c r="C4" s="162"/>
      <c r="D4" s="162"/>
      <c r="E4" s="162"/>
      <c r="F4" s="162"/>
      <c r="G4" s="156"/>
      <c r="H4" s="118" t="s">
        <v>291</v>
      </c>
      <c r="I4" s="119"/>
      <c r="J4" s="119"/>
      <c r="K4" s="119"/>
      <c r="L4" s="120"/>
    </row>
    <row r="5" spans="1:12">
      <c r="A5" s="19" t="s">
        <v>34</v>
      </c>
      <c r="B5" s="163" t="s">
        <v>177</v>
      </c>
      <c r="C5" s="164"/>
      <c r="D5" s="165"/>
      <c r="E5" s="20" t="s">
        <v>35</v>
      </c>
      <c r="F5" s="196" t="s">
        <v>269</v>
      </c>
      <c r="G5" s="156"/>
      <c r="H5" s="48" t="s">
        <v>4</v>
      </c>
      <c r="I5" s="46" t="s">
        <v>21</v>
      </c>
      <c r="J5" s="46" t="s">
        <v>25</v>
      </c>
    </row>
    <row r="6" spans="1:12">
      <c r="A6" s="19" t="s">
        <v>36</v>
      </c>
      <c r="B6" s="163" t="s">
        <v>178</v>
      </c>
      <c r="C6" s="164"/>
      <c r="D6" s="165"/>
      <c r="E6" s="20" t="s">
        <v>38</v>
      </c>
      <c r="F6" s="196" t="s">
        <v>270</v>
      </c>
      <c r="G6" s="156"/>
      <c r="H6" s="48" t="s">
        <v>20</v>
      </c>
      <c r="I6" s="46"/>
      <c r="J6" s="46"/>
    </row>
    <row r="7" spans="1:12">
      <c r="A7" s="19" t="s">
        <v>39</v>
      </c>
      <c r="B7" s="196" t="s">
        <v>268</v>
      </c>
      <c r="C7" s="162"/>
      <c r="D7" s="156"/>
      <c r="E7" s="20" t="s">
        <v>40</v>
      </c>
      <c r="F7" s="196" t="s">
        <v>202</v>
      </c>
      <c r="G7" s="156"/>
      <c r="H7" s="48" t="s">
        <v>22</v>
      </c>
      <c r="I7" s="46" t="s">
        <v>26</v>
      </c>
      <c r="J7" s="41" t="s">
        <v>19</v>
      </c>
      <c r="L7" s="88" t="s">
        <v>293</v>
      </c>
    </row>
    <row r="8" spans="1:12" ht="13.5" customHeight="1">
      <c r="A8" s="21"/>
      <c r="B8" s="149" t="s">
        <v>271</v>
      </c>
      <c r="C8" s="150"/>
      <c r="D8" s="150"/>
      <c r="E8" s="150"/>
      <c r="F8" s="150"/>
      <c r="G8" s="151"/>
      <c r="H8" s="48" t="s">
        <v>10</v>
      </c>
      <c r="I8" s="37" t="s">
        <v>1</v>
      </c>
      <c r="J8" s="47" t="e">
        <f>IF(I8="",0,VLOOKUP(I8,#REF!:#REF!,3,FALSE))</f>
        <v>#REF!</v>
      </c>
      <c r="K8" s="46" t="s">
        <v>24</v>
      </c>
      <c r="L8" s="97" t="e">
        <f>$J$8+$L$9+$I$9</f>
        <v>#REF!</v>
      </c>
    </row>
    <row r="9" spans="1:12" ht="13.5" customHeight="1">
      <c r="A9" s="21"/>
      <c r="B9" s="152" t="s">
        <v>272</v>
      </c>
      <c r="C9" s="153"/>
      <c r="D9" s="153"/>
      <c r="E9" s="153"/>
      <c r="F9" s="153"/>
      <c r="G9" s="154"/>
      <c r="H9" s="48" t="s">
        <v>16</v>
      </c>
      <c r="I9" s="46">
        <v>0</v>
      </c>
      <c r="J9" s="116" t="s">
        <v>12</v>
      </c>
      <c r="K9" s="117"/>
      <c r="L9" s="47" t="e">
        <f>IF($I$7=#REF!,#REF!,IF($I$7=#REF!,#REF!,IF($I$7=#REF!,#REF!,IF($I$7=#REF!,#REF!,IF($I$7=#REF!,#REF!,0)))))</f>
        <v>#REF!</v>
      </c>
    </row>
    <row r="10" spans="1:12" ht="13.5" customHeight="1">
      <c r="A10" s="21"/>
      <c r="B10" s="195" t="s">
        <v>273</v>
      </c>
      <c r="C10" s="153"/>
      <c r="D10" s="153"/>
      <c r="E10" s="153"/>
      <c r="F10" s="153"/>
      <c r="G10" s="154"/>
      <c r="H10" s="42" t="s">
        <v>11</v>
      </c>
      <c r="I10" s="37" t="s">
        <v>1</v>
      </c>
      <c r="J10" s="47" t="e">
        <f>IF(I10="",0,VLOOKUP(I10,#REF!:#REF!,3,FALSE))</f>
        <v>#REF!</v>
      </c>
      <c r="L10" s="38"/>
    </row>
    <row r="11" spans="1:12" ht="13.5" customHeight="1">
      <c r="A11" s="21"/>
      <c r="B11" s="195" t="s">
        <v>274</v>
      </c>
      <c r="C11" s="153"/>
      <c r="D11" s="153"/>
      <c r="E11" s="153"/>
      <c r="F11" s="153"/>
      <c r="G11" s="154"/>
      <c r="H11" s="48" t="s">
        <v>17</v>
      </c>
      <c r="I11" s="46">
        <v>0</v>
      </c>
      <c r="J11" s="116" t="s">
        <v>13</v>
      </c>
      <c r="K11" s="117"/>
      <c r="L11" s="47" t="e">
        <f>IF($I$7=#REF!,#REF!,IF($I$7=#REF!,#REF!,IF($I$7=#REF!,#REF!,IF($I$7=#REF!,#REF!,IF($I$7=#REF!,#REF!,0)))))</f>
        <v>#REF!</v>
      </c>
    </row>
    <row r="12" spans="1:12" ht="13.5" customHeight="1">
      <c r="A12" s="21"/>
      <c r="B12" s="195" t="s">
        <v>275</v>
      </c>
      <c r="C12" s="153"/>
      <c r="D12" s="153"/>
      <c r="E12" s="153"/>
      <c r="F12" s="153"/>
      <c r="G12" s="154"/>
      <c r="L12" s="70" t="s">
        <v>293</v>
      </c>
    </row>
    <row r="13" spans="1:12" ht="13.5" customHeight="1">
      <c r="A13" s="21"/>
      <c r="B13" s="195"/>
      <c r="C13" s="153"/>
      <c r="D13" s="153"/>
      <c r="E13" s="153"/>
      <c r="F13" s="153"/>
      <c r="G13" s="154"/>
      <c r="H13" s="51" t="s">
        <v>23</v>
      </c>
      <c r="I13" s="46">
        <v>1</v>
      </c>
      <c r="J13" s="48" t="s">
        <v>5</v>
      </c>
      <c r="K13" s="46">
        <v>6</v>
      </c>
      <c r="L13" s="71" t="e">
        <f>$J$10+$L$11+$I$11</f>
        <v>#REF!</v>
      </c>
    </row>
    <row r="14" spans="1:12" ht="13.5" customHeight="1">
      <c r="A14" s="21"/>
      <c r="B14" s="201" t="s">
        <v>279</v>
      </c>
      <c r="C14" s="199"/>
      <c r="D14" s="199"/>
      <c r="E14" s="199"/>
      <c r="F14" s="199"/>
      <c r="G14" s="200"/>
      <c r="H14" s="48" t="s">
        <v>9</v>
      </c>
      <c r="I14" s="1" t="e">
        <f>IF($I$7=#REF!,#REF!,IF($I$7=#REF!,#REF!,IF($I$7=#REF!,#REF!,IF($I$7=#REF!,#REF!,IF($I$7=#REF!,#REF!,0)))))</f>
        <v>#REF!</v>
      </c>
      <c r="J14" s="48" t="s">
        <v>5</v>
      </c>
      <c r="K14" s="1" t="e">
        <f>IF($I$7=#REF!,#REF!,IF($I$7=#REF!,#REF!,IF($I$7=#REF!,#REF!,IF($I$7=#REF!,#REF!,IF($I$7=#REF!,#REF!,0)))))</f>
        <v>#REF!</v>
      </c>
      <c r="L14" s="71" t="e">
        <f>$J$10+$L$11+$I$11+($I$13*$K$13)</f>
        <v>#REF!</v>
      </c>
    </row>
    <row r="15" spans="1:12" ht="13.5" customHeight="1">
      <c r="A15" s="21"/>
      <c r="B15" s="201" t="s">
        <v>276</v>
      </c>
      <c r="C15" s="199"/>
      <c r="D15" s="199"/>
      <c r="E15" s="199"/>
      <c r="F15" s="199"/>
      <c r="G15" s="200"/>
      <c r="H15" s="48" t="s">
        <v>18</v>
      </c>
      <c r="I15" s="46"/>
      <c r="J15" s="53" t="s">
        <v>292</v>
      </c>
      <c r="K15" s="37" t="s">
        <v>1</v>
      </c>
      <c r="L15" s="52" t="e">
        <f>IF(K15="",0,VLOOKUP(K15,#REF!:#REF!,3,FALSE))</f>
        <v>#REF!</v>
      </c>
    </row>
    <row r="16" spans="1:12" ht="13.5" customHeight="1">
      <c r="A16" s="21"/>
      <c r="B16" s="202" t="s">
        <v>277</v>
      </c>
      <c r="C16" s="199"/>
      <c r="D16" s="199"/>
      <c r="E16" s="199"/>
      <c r="F16" s="199"/>
      <c r="G16" s="200"/>
    </row>
    <row r="17" spans="1:11" ht="13.5" customHeight="1">
      <c r="A17" s="21"/>
      <c r="B17" s="198" t="s">
        <v>278</v>
      </c>
      <c r="C17" s="199"/>
      <c r="D17" s="199"/>
      <c r="E17" s="199"/>
      <c r="F17" s="199"/>
      <c r="G17" s="200"/>
      <c r="H17" s="15"/>
      <c r="J17" s="45"/>
      <c r="K17" s="45"/>
    </row>
    <row r="18" spans="1:11" ht="13.5" customHeight="1">
      <c r="A18" s="21"/>
      <c r="B18" s="197"/>
      <c r="C18" s="153"/>
      <c r="D18" s="153"/>
      <c r="E18" s="153"/>
      <c r="F18" s="153"/>
      <c r="G18" s="154"/>
    </row>
    <row r="19" spans="1:11" ht="13.5" customHeight="1">
      <c r="A19" s="21"/>
      <c r="B19" s="197" t="s">
        <v>280</v>
      </c>
      <c r="C19" s="153"/>
      <c r="D19" s="153"/>
      <c r="E19" s="153"/>
      <c r="F19" s="153"/>
      <c r="G19" s="154"/>
      <c r="H19" s="15"/>
      <c r="J19" s="45"/>
      <c r="K19" s="45"/>
    </row>
    <row r="20" spans="1:11" ht="13.5" customHeight="1">
      <c r="A20" s="21"/>
      <c r="B20" s="197" t="s">
        <v>281</v>
      </c>
      <c r="C20" s="153"/>
      <c r="D20" s="153"/>
      <c r="E20" s="153"/>
      <c r="F20" s="153"/>
      <c r="G20" s="154"/>
    </row>
    <row r="21" spans="1:11" ht="13.5" customHeight="1">
      <c r="A21" s="21"/>
      <c r="B21" s="197" t="s">
        <v>282</v>
      </c>
      <c r="C21" s="153"/>
      <c r="D21" s="153"/>
      <c r="E21" s="153"/>
      <c r="F21" s="153"/>
      <c r="G21" s="154"/>
      <c r="H21" s="15"/>
      <c r="J21" s="45"/>
      <c r="K21" s="45"/>
    </row>
    <row r="22" spans="1:11" ht="13.5" customHeight="1">
      <c r="A22" s="21"/>
      <c r="B22" s="195" t="s">
        <v>283</v>
      </c>
      <c r="C22" s="153"/>
      <c r="D22" s="153"/>
      <c r="E22" s="153"/>
      <c r="F22" s="153"/>
      <c r="G22" s="154"/>
    </row>
    <row r="23" spans="1:11" ht="13.5" customHeight="1">
      <c r="A23" s="21"/>
      <c r="B23" s="197" t="s">
        <v>284</v>
      </c>
      <c r="C23" s="153"/>
      <c r="D23" s="153"/>
      <c r="E23" s="153"/>
      <c r="F23" s="153"/>
      <c r="G23" s="154"/>
      <c r="H23" s="15"/>
      <c r="J23" s="45"/>
      <c r="K23" s="45"/>
    </row>
    <row r="24" spans="1:11" ht="13.5" customHeight="1">
      <c r="A24" s="21"/>
      <c r="B24" s="197" t="s">
        <v>285</v>
      </c>
      <c r="C24" s="153"/>
      <c r="D24" s="153"/>
      <c r="E24" s="153"/>
      <c r="F24" s="153"/>
      <c r="G24" s="154"/>
    </row>
    <row r="25" spans="1:11" ht="13.5" customHeight="1">
      <c r="A25" s="21"/>
      <c r="B25" s="197" t="s">
        <v>286</v>
      </c>
      <c r="C25" s="153"/>
      <c r="D25" s="153"/>
      <c r="E25" s="153"/>
      <c r="F25" s="153"/>
      <c r="G25" s="154"/>
      <c r="H25" s="15"/>
      <c r="J25" s="45"/>
      <c r="K25" s="45"/>
    </row>
    <row r="26" spans="1:11" ht="13.5" customHeight="1">
      <c r="A26" s="21"/>
      <c r="B26" s="197" t="s">
        <v>287</v>
      </c>
      <c r="C26" s="153"/>
      <c r="D26" s="153"/>
      <c r="E26" s="153"/>
      <c r="F26" s="153"/>
      <c r="G26" s="154"/>
    </row>
    <row r="27" spans="1:11" ht="13.5" customHeight="1">
      <c r="A27" s="21"/>
      <c r="B27" s="197" t="s">
        <v>288</v>
      </c>
      <c r="C27" s="153"/>
      <c r="D27" s="153"/>
      <c r="E27" s="153"/>
      <c r="F27" s="153"/>
      <c r="G27" s="154"/>
      <c r="H27" s="15"/>
      <c r="J27" s="45"/>
      <c r="K27" s="45"/>
    </row>
    <row r="28" spans="1:11" ht="13.5" customHeight="1">
      <c r="A28" s="21"/>
      <c r="B28" s="195" t="s">
        <v>289</v>
      </c>
      <c r="C28" s="153"/>
      <c r="D28" s="153"/>
      <c r="E28" s="153"/>
      <c r="F28" s="153"/>
      <c r="G28" s="154"/>
    </row>
    <row r="29" spans="1:11" ht="13.5" customHeight="1">
      <c r="A29" s="21"/>
      <c r="B29" s="197" t="s">
        <v>290</v>
      </c>
      <c r="C29" s="153"/>
      <c r="D29" s="153"/>
      <c r="E29" s="153"/>
      <c r="F29" s="153"/>
      <c r="G29" s="154"/>
      <c r="H29" s="15"/>
      <c r="J29" s="45"/>
      <c r="K29" s="45"/>
    </row>
    <row r="30" spans="1:11" ht="13.5" customHeight="1">
      <c r="A30" s="21"/>
      <c r="B30" s="197"/>
      <c r="C30" s="153"/>
      <c r="D30" s="153"/>
      <c r="E30" s="153"/>
      <c r="F30" s="153"/>
      <c r="G30" s="154"/>
    </row>
    <row r="31" spans="1:11" ht="13.5" customHeight="1">
      <c r="A31" s="44"/>
      <c r="B31" s="130"/>
      <c r="C31" s="131"/>
      <c r="D31" s="131"/>
      <c r="E31" s="131"/>
      <c r="F31" s="131"/>
      <c r="G31" s="132"/>
      <c r="J31" s="45"/>
      <c r="K31" s="45"/>
    </row>
    <row r="32" spans="1:11">
      <c r="A32" s="131"/>
      <c r="B32" s="131"/>
      <c r="C32" s="131"/>
      <c r="D32" s="131"/>
      <c r="E32" s="131"/>
      <c r="F32" s="131"/>
      <c r="G32" s="131"/>
    </row>
    <row r="33" spans="1:12" ht="13.5" customHeight="1">
      <c r="A33" s="127" t="s">
        <v>8</v>
      </c>
      <c r="B33" s="128"/>
      <c r="C33" s="128"/>
      <c r="D33" s="128"/>
      <c r="E33" s="128"/>
      <c r="F33" s="128"/>
      <c r="G33" s="129"/>
    </row>
    <row r="34" spans="1:12" s="10" customFormat="1" ht="13.5" customHeight="1">
      <c r="A34" s="124"/>
      <c r="B34" s="125"/>
      <c r="C34" s="125"/>
      <c r="D34" s="125"/>
      <c r="E34" s="125"/>
      <c r="F34" s="125"/>
      <c r="G34" s="126"/>
      <c r="L34" s="11"/>
    </row>
    <row r="35" spans="1:12" s="39" customFormat="1" ht="13.5" customHeight="1">
      <c r="A35" s="146" t="s">
        <v>296</v>
      </c>
      <c r="B35" s="147"/>
      <c r="C35" s="147"/>
      <c r="D35" s="147"/>
      <c r="E35" s="147"/>
      <c r="F35" s="147"/>
      <c r="G35" s="148"/>
      <c r="L35" s="23"/>
    </row>
    <row r="36" spans="1:12" s="39" customFormat="1" ht="13.5" customHeight="1">
      <c r="A36" s="143"/>
      <c r="B36" s="144"/>
      <c r="C36" s="144"/>
      <c r="D36" s="144"/>
      <c r="E36" s="144"/>
      <c r="F36" s="144"/>
      <c r="G36" s="145"/>
      <c r="L36" s="23"/>
    </row>
    <row r="37" spans="1:12" s="23" customFormat="1" ht="13.5" customHeight="1">
      <c r="A37" s="124"/>
      <c r="B37" s="125"/>
      <c r="C37" s="125"/>
      <c r="D37" s="125"/>
      <c r="E37" s="125"/>
      <c r="F37" s="125"/>
      <c r="G37" s="126"/>
      <c r="H37" s="39"/>
      <c r="I37" s="39"/>
      <c r="J37" s="39"/>
      <c r="K37" s="39"/>
    </row>
    <row r="38" spans="1:12" s="39" customFormat="1" ht="13.5" customHeight="1">
      <c r="A38" s="146"/>
      <c r="B38" s="147"/>
      <c r="C38" s="147"/>
      <c r="D38" s="147"/>
      <c r="E38" s="147"/>
      <c r="F38" s="147"/>
      <c r="G38" s="148"/>
      <c r="L38" s="23"/>
    </row>
    <row r="39" spans="1:12" s="10" customFormat="1" ht="13.5" customHeight="1">
      <c r="A39" s="124"/>
      <c r="B39" s="125"/>
      <c r="C39" s="125"/>
      <c r="D39" s="125"/>
      <c r="E39" s="125"/>
      <c r="F39" s="125"/>
      <c r="G39" s="126"/>
      <c r="L39" s="11"/>
    </row>
    <row r="40" spans="1:12" s="10" customFormat="1" ht="13.5" customHeight="1">
      <c r="A40" s="124"/>
      <c r="B40" s="125"/>
      <c r="C40" s="125"/>
      <c r="D40" s="125"/>
      <c r="E40" s="125"/>
      <c r="F40" s="125"/>
      <c r="G40" s="126"/>
      <c r="L40" s="11"/>
    </row>
    <row r="41" spans="1:12" s="10" customFormat="1" ht="13.5" customHeight="1">
      <c r="A41" s="124"/>
      <c r="B41" s="125"/>
      <c r="C41" s="125"/>
      <c r="D41" s="125"/>
      <c r="E41" s="125"/>
      <c r="F41" s="125"/>
      <c r="G41" s="126"/>
      <c r="L41" s="11"/>
    </row>
    <row r="42" spans="1:12" s="11" customFormat="1" ht="13.5" customHeight="1">
      <c r="A42" s="124"/>
      <c r="B42" s="125"/>
      <c r="C42" s="125"/>
      <c r="D42" s="125"/>
      <c r="E42" s="125"/>
      <c r="F42" s="125"/>
      <c r="G42" s="126"/>
      <c r="H42" s="10"/>
      <c r="I42" s="10"/>
      <c r="J42" s="10"/>
      <c r="K42" s="10"/>
    </row>
    <row r="43" spans="1:12" s="10" customFormat="1" ht="13.5" customHeight="1">
      <c r="A43" s="124"/>
      <c r="B43" s="125"/>
      <c r="C43" s="125"/>
      <c r="D43" s="125"/>
      <c r="E43" s="125"/>
      <c r="F43" s="125"/>
      <c r="G43" s="126"/>
      <c r="L43" s="11"/>
    </row>
    <row r="44" spans="1:12" s="10" customFormat="1" ht="13.5" customHeight="1">
      <c r="A44" s="124"/>
      <c r="B44" s="125"/>
      <c r="C44" s="125"/>
      <c r="D44" s="125"/>
      <c r="E44" s="125"/>
      <c r="F44" s="125"/>
      <c r="G44" s="126"/>
      <c r="L44" s="11"/>
    </row>
    <row r="45" spans="1:12" s="10" customFormat="1" ht="13.5" customHeight="1">
      <c r="A45" s="124"/>
      <c r="B45" s="125"/>
      <c r="C45" s="125"/>
      <c r="D45" s="125"/>
      <c r="E45" s="125"/>
      <c r="F45" s="125"/>
      <c r="G45" s="126"/>
      <c r="L45" s="11"/>
    </row>
    <row r="46" spans="1:12" s="10" customFormat="1" ht="13.5" customHeight="1">
      <c r="A46" s="124"/>
      <c r="B46" s="125"/>
      <c r="C46" s="125"/>
      <c r="D46" s="125"/>
      <c r="E46" s="125"/>
      <c r="F46" s="125"/>
      <c r="G46" s="126"/>
      <c r="L46" s="11"/>
    </row>
    <row r="47" spans="1:12" s="10" customFormat="1" ht="13.5" customHeight="1">
      <c r="A47" s="124"/>
      <c r="B47" s="125"/>
      <c r="C47" s="125"/>
      <c r="D47" s="125"/>
      <c r="E47" s="125"/>
      <c r="F47" s="125"/>
      <c r="G47" s="126"/>
      <c r="L47" s="11"/>
    </row>
    <row r="48" spans="1:12" s="10" customFormat="1" ht="13.5" customHeight="1">
      <c r="A48" s="124"/>
      <c r="B48" s="125"/>
      <c r="C48" s="125"/>
      <c r="D48" s="125"/>
      <c r="E48" s="125"/>
      <c r="F48" s="125"/>
      <c r="G48" s="126"/>
      <c r="L48" s="11"/>
    </row>
    <row r="49" spans="1:12" s="10" customFormat="1" ht="13.5" customHeight="1">
      <c r="A49" s="124"/>
      <c r="B49" s="125"/>
      <c r="C49" s="125"/>
      <c r="D49" s="125"/>
      <c r="E49" s="125"/>
      <c r="F49" s="125"/>
      <c r="G49" s="126"/>
      <c r="L49" s="11"/>
    </row>
    <row r="50" spans="1:12" s="10" customFormat="1" ht="13.5" customHeight="1">
      <c r="A50" s="124"/>
      <c r="B50" s="125"/>
      <c r="C50" s="125"/>
      <c r="D50" s="125"/>
      <c r="E50" s="125"/>
      <c r="F50" s="125"/>
      <c r="G50" s="126"/>
      <c r="L50" s="11"/>
    </row>
    <row r="51" spans="1:12" s="10" customFormat="1" ht="13.5" customHeight="1">
      <c r="A51" s="124"/>
      <c r="B51" s="125"/>
      <c r="C51" s="125"/>
      <c r="D51" s="125"/>
      <c r="E51" s="125"/>
      <c r="F51" s="125"/>
      <c r="G51" s="126"/>
      <c r="L51" s="11"/>
    </row>
    <row r="52" spans="1:12" s="10" customFormat="1" ht="13.5" customHeight="1">
      <c r="A52" s="124"/>
      <c r="B52" s="125"/>
      <c r="C52" s="125"/>
      <c r="D52" s="125"/>
      <c r="E52" s="125"/>
      <c r="F52" s="125"/>
      <c r="G52" s="126"/>
      <c r="L52" s="11"/>
    </row>
    <row r="53" spans="1:12" s="10" customFormat="1" ht="13.5" customHeight="1">
      <c r="A53" s="124"/>
      <c r="B53" s="125"/>
      <c r="C53" s="125"/>
      <c r="D53" s="125"/>
      <c r="E53" s="125"/>
      <c r="F53" s="125"/>
      <c r="G53" s="126"/>
      <c r="L53" s="11"/>
    </row>
    <row r="54" spans="1:12" s="10" customFormat="1" ht="13.5" customHeight="1">
      <c r="A54" s="124"/>
      <c r="B54" s="125"/>
      <c r="C54" s="125"/>
      <c r="D54" s="125"/>
      <c r="E54" s="125"/>
      <c r="F54" s="125"/>
      <c r="G54" s="126"/>
      <c r="L54" s="11"/>
    </row>
    <row r="55" spans="1:12" s="10" customFormat="1" ht="13.5" customHeight="1">
      <c r="A55" s="124"/>
      <c r="B55" s="125"/>
      <c r="C55" s="125"/>
      <c r="D55" s="125"/>
      <c r="E55" s="125"/>
      <c r="F55" s="125"/>
      <c r="G55" s="126"/>
      <c r="L55" s="11"/>
    </row>
    <row r="56" spans="1:12" s="10" customFormat="1" ht="13.5" customHeight="1">
      <c r="A56" s="124"/>
      <c r="B56" s="125"/>
      <c r="C56" s="125"/>
      <c r="D56" s="125"/>
      <c r="E56" s="125"/>
      <c r="F56" s="125"/>
      <c r="G56" s="126"/>
      <c r="L56" s="11"/>
    </row>
    <row r="57" spans="1:12" s="10" customFormat="1" ht="13.5" customHeight="1">
      <c r="A57" s="124"/>
      <c r="B57" s="125"/>
      <c r="C57" s="125"/>
      <c r="D57" s="125"/>
      <c r="E57" s="125"/>
      <c r="F57" s="125"/>
      <c r="G57" s="126"/>
      <c r="L57" s="11"/>
    </row>
    <row r="58" spans="1:12" s="11" customFormat="1" ht="13.5" customHeight="1">
      <c r="A58" s="124"/>
      <c r="B58" s="125"/>
      <c r="C58" s="125"/>
      <c r="D58" s="125"/>
      <c r="E58" s="125"/>
      <c r="F58" s="125"/>
      <c r="G58" s="126"/>
      <c r="H58" s="10"/>
      <c r="I58" s="10"/>
      <c r="J58" s="10"/>
      <c r="K58" s="10"/>
    </row>
    <row r="59" spans="1:12" s="38" customFormat="1" ht="21">
      <c r="A59" s="24" t="s">
        <v>2</v>
      </c>
      <c r="B59" s="49">
        <f>$B$1</f>
        <v>14</v>
      </c>
      <c r="C59" s="26" t="s">
        <v>3</v>
      </c>
      <c r="D59" s="27" t="str">
        <f>$E$1</f>
        <v>儀式</v>
      </c>
      <c r="E59" s="140" t="str">
        <f>$B$2</f>
        <v>プライマル・プリズン</v>
      </c>
      <c r="F59" s="141"/>
      <c r="G59" s="142"/>
      <c r="L59" s="45"/>
    </row>
  </sheetData>
  <mergeCells count="65">
    <mergeCell ref="A58:G58"/>
    <mergeCell ref="E59:G59"/>
    <mergeCell ref="B19:G19"/>
    <mergeCell ref="B20:G20"/>
    <mergeCell ref="B21:G21"/>
    <mergeCell ref="B22:G22"/>
    <mergeCell ref="B23:G23"/>
    <mergeCell ref="B24:G24"/>
    <mergeCell ref="A55:G55"/>
    <mergeCell ref="A56:G56"/>
    <mergeCell ref="A57:G57"/>
    <mergeCell ref="A50:G50"/>
    <mergeCell ref="A51:G51"/>
    <mergeCell ref="A52:G52"/>
    <mergeCell ref="A53:G53"/>
    <mergeCell ref="A54:G54"/>
    <mergeCell ref="A49:G49"/>
    <mergeCell ref="A38:G38"/>
    <mergeCell ref="A39:G39"/>
    <mergeCell ref="A40:G40"/>
    <mergeCell ref="A41:G41"/>
    <mergeCell ref="A42:G42"/>
    <mergeCell ref="A43:G43"/>
    <mergeCell ref="A44:G44"/>
    <mergeCell ref="A45:G45"/>
    <mergeCell ref="A46:G46"/>
    <mergeCell ref="A47:G47"/>
    <mergeCell ref="A48:G48"/>
    <mergeCell ref="A37:G37"/>
    <mergeCell ref="B26:G26"/>
    <mergeCell ref="B27:G27"/>
    <mergeCell ref="B28:G28"/>
    <mergeCell ref="B29:G29"/>
    <mergeCell ref="B30:G30"/>
    <mergeCell ref="B31:G31"/>
    <mergeCell ref="A32:G32"/>
    <mergeCell ref="A33:G33"/>
    <mergeCell ref="A34:G34"/>
    <mergeCell ref="A35:G35"/>
    <mergeCell ref="A36:G36"/>
    <mergeCell ref="B25:G25"/>
    <mergeCell ref="B10:G10"/>
    <mergeCell ref="J9:K9"/>
    <mergeCell ref="B11:G11"/>
    <mergeCell ref="B12:G12"/>
    <mergeCell ref="J11:K11"/>
    <mergeCell ref="B13:G13"/>
    <mergeCell ref="B14:G14"/>
    <mergeCell ref="B15:G15"/>
    <mergeCell ref="B16:G16"/>
    <mergeCell ref="B17:G17"/>
    <mergeCell ref="B18:G18"/>
    <mergeCell ref="H4:L4"/>
    <mergeCell ref="B9:G9"/>
    <mergeCell ref="B1:C1"/>
    <mergeCell ref="F1:G1"/>
    <mergeCell ref="B2:G2"/>
    <mergeCell ref="B4:G4"/>
    <mergeCell ref="B5:D5"/>
    <mergeCell ref="F5:G5"/>
    <mergeCell ref="B6:D6"/>
    <mergeCell ref="F6:G6"/>
    <mergeCell ref="B7:D7"/>
    <mergeCell ref="F7:G7"/>
    <mergeCell ref="B8:G8"/>
  </mergeCells>
  <phoneticPr fontId="26"/>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#REF!</xm:f>
          </x14:formula1>
          <xm:sqref>I8 I10 K15</xm:sqref>
        </x14:dataValidation>
        <x14:dataValidation type="list" allowBlank="1" showInputMessage="1" showErrorMessage="1">
          <x14:formula1>
            <xm:f>#REF!</xm:f>
          </x14:formula1>
          <xm:sqref>K8</xm:sqref>
        </x14:dataValidation>
        <x14:dataValidation type="list" allowBlank="1" showInputMessage="1" showErrorMessage="1">
          <x14:formula1>
            <xm:f>#REF!</xm:f>
          </x14:formula1>
          <xm:sqref>I15</xm:sqref>
        </x14:dataValidation>
        <x14:dataValidation type="list" allowBlank="1" showInputMessage="1" showErrorMessage="1">
          <x14:formula1>
            <xm:f>#REF!</xm:f>
          </x14:formula1>
          <xm:sqref>I7</xm:sqref>
        </x14:dataValidation>
        <x14:dataValidation type="list" allowBlank="1" showInputMessage="1" showErrorMessage="1">
          <x14:formula1>
            <xm:f>#REF!</xm:f>
          </x14:formula1>
          <xm:sqref>I5</xm:sqref>
        </x14:dataValidation>
        <x14:dataValidation type="list" allowBlank="1" showInputMessage="1" showErrorMessage="1">
          <x14:formula1>
            <xm:f>#REF!</xm:f>
          </x14:formula1>
          <xm:sqref>I6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tabSelected="1" workbookViewId="0">
      <selection activeCell="B2" sqref="B2:G2"/>
    </sheetView>
  </sheetViews>
  <sheetFormatPr defaultRowHeight="13.5"/>
  <cols>
    <col min="1" max="1" width="7.875" style="98" customWidth="1"/>
    <col min="2" max="2" width="8.5" style="98" customWidth="1"/>
    <col min="3" max="3" width="6.625" style="98" customWidth="1"/>
    <col min="4" max="4" width="15.75" style="98" customWidth="1"/>
    <col min="5" max="6" width="15.75" style="38" customWidth="1"/>
    <col min="7" max="7" width="18.25" style="38" customWidth="1"/>
    <col min="8" max="8" width="17.375" style="38" customWidth="1"/>
    <col min="9" max="9" width="14.625" style="38" customWidth="1"/>
    <col min="10" max="10" width="8.375" style="38" customWidth="1"/>
    <col min="11" max="11" width="7.5" style="38" customWidth="1"/>
    <col min="12" max="12" width="7.875" style="98" customWidth="1"/>
    <col min="13" max="13" width="9.25" style="98" customWidth="1"/>
    <col min="14" max="14" width="12.375" style="98" customWidth="1"/>
    <col min="15" max="16384" width="9" style="98"/>
  </cols>
  <sheetData>
    <row r="1" spans="1:12" ht="21">
      <c r="A1" s="12" t="s">
        <v>2</v>
      </c>
      <c r="B1" s="157">
        <v>4</v>
      </c>
      <c r="C1" s="158"/>
      <c r="D1" s="13" t="s">
        <v>3</v>
      </c>
      <c r="E1" s="14" t="s">
        <v>300</v>
      </c>
      <c r="F1" s="159"/>
      <c r="G1" s="160"/>
      <c r="H1" s="41" t="s">
        <v>14</v>
      </c>
    </row>
    <row r="2" spans="1:12" ht="24.75" customHeight="1">
      <c r="A2" s="13" t="s">
        <v>0</v>
      </c>
      <c r="B2" s="161" t="s">
        <v>301</v>
      </c>
      <c r="C2" s="161"/>
      <c r="D2" s="161"/>
      <c r="E2" s="161"/>
      <c r="F2" s="161"/>
      <c r="G2" s="161"/>
      <c r="H2" s="41" t="s">
        <v>15</v>
      </c>
    </row>
    <row r="3" spans="1:12" ht="19.5" customHeight="1">
      <c r="A3" s="40" t="s">
        <v>7</v>
      </c>
      <c r="B3" s="38"/>
      <c r="C3" s="38"/>
      <c r="D3" s="38"/>
      <c r="I3" s="41"/>
    </row>
    <row r="4" spans="1:12">
      <c r="A4" s="18" t="s">
        <v>6</v>
      </c>
      <c r="B4" s="196" t="s">
        <v>302</v>
      </c>
      <c r="C4" s="162"/>
      <c r="D4" s="162"/>
      <c r="E4" s="162"/>
      <c r="F4" s="162"/>
      <c r="G4" s="156"/>
      <c r="H4" s="207" t="s">
        <v>291</v>
      </c>
      <c r="I4" s="208"/>
      <c r="J4" s="208"/>
      <c r="K4" s="208"/>
      <c r="L4" s="209"/>
    </row>
    <row r="5" spans="1:12">
      <c r="A5" s="19" t="s">
        <v>303</v>
      </c>
      <c r="B5" s="163" t="s">
        <v>304</v>
      </c>
      <c r="C5" s="164"/>
      <c r="D5" s="165"/>
      <c r="E5" s="20" t="s">
        <v>305</v>
      </c>
      <c r="F5" s="196" t="s">
        <v>306</v>
      </c>
      <c r="G5" s="156"/>
      <c r="H5" s="101" t="s">
        <v>4</v>
      </c>
      <c r="I5" s="99" t="s">
        <v>21</v>
      </c>
      <c r="J5" s="99" t="s">
        <v>25</v>
      </c>
    </row>
    <row r="6" spans="1:12">
      <c r="A6" s="19" t="s">
        <v>307</v>
      </c>
      <c r="B6" s="163" t="s">
        <v>308</v>
      </c>
      <c r="C6" s="164"/>
      <c r="D6" s="165"/>
      <c r="E6" s="20" t="s">
        <v>309</v>
      </c>
      <c r="F6" s="196" t="s">
        <v>310</v>
      </c>
      <c r="G6" s="156"/>
      <c r="H6" s="101" t="s">
        <v>20</v>
      </c>
      <c r="I6" s="99"/>
      <c r="J6" s="99"/>
    </row>
    <row r="7" spans="1:12">
      <c r="A7" s="19" t="s">
        <v>311</v>
      </c>
      <c r="B7" s="196" t="s">
        <v>312</v>
      </c>
      <c r="C7" s="162"/>
      <c r="D7" s="156"/>
      <c r="E7" s="20" t="s">
        <v>313</v>
      </c>
      <c r="F7" s="196" t="s">
        <v>314</v>
      </c>
      <c r="G7" s="156"/>
      <c r="H7" s="101" t="s">
        <v>22</v>
      </c>
      <c r="I7" s="99" t="s">
        <v>26</v>
      </c>
      <c r="J7" s="41" t="s">
        <v>19</v>
      </c>
      <c r="L7" s="105" t="s">
        <v>293</v>
      </c>
    </row>
    <row r="8" spans="1:12" ht="13.5" customHeight="1">
      <c r="A8" s="21"/>
      <c r="B8" s="149" t="s">
        <v>315</v>
      </c>
      <c r="C8" s="150"/>
      <c r="D8" s="150"/>
      <c r="E8" s="150"/>
      <c r="F8" s="150"/>
      <c r="G8" s="151"/>
      <c r="H8" s="101" t="s">
        <v>10</v>
      </c>
      <c r="I8" s="106" t="s">
        <v>1</v>
      </c>
      <c r="J8" s="100" t="e">
        <f>IF(I8="",0,VLOOKUP(I8,#REF!:#REF!,3,FALSE))</f>
        <v>#REF!</v>
      </c>
      <c r="K8" s="99" t="s">
        <v>24</v>
      </c>
      <c r="L8" s="107" t="e">
        <f>$J$8+$L$9+$I$9</f>
        <v>#REF!</v>
      </c>
    </row>
    <row r="9" spans="1:12" ht="13.5" customHeight="1">
      <c r="A9" s="21"/>
      <c r="B9" s="206" t="s">
        <v>316</v>
      </c>
      <c r="C9" s="153"/>
      <c r="D9" s="153"/>
      <c r="E9" s="153"/>
      <c r="F9" s="153"/>
      <c r="G9" s="154"/>
      <c r="H9" s="101" t="s">
        <v>16</v>
      </c>
      <c r="I9" s="99">
        <v>0</v>
      </c>
      <c r="J9" s="116" t="s">
        <v>12</v>
      </c>
      <c r="K9" s="117"/>
      <c r="L9" s="100" t="e">
        <f>IF($I$7=#REF!,#REF!,IF($I$7=#REF!,#REF!,IF($I$7=#REF!,#REF!,IF($I$7=#REF!,#REF!,IF($I$7=#REF!,#REF!,0)))))</f>
        <v>#REF!</v>
      </c>
    </row>
    <row r="10" spans="1:12" ht="13.5" customHeight="1">
      <c r="A10" s="43"/>
      <c r="B10" s="124" t="s">
        <v>317</v>
      </c>
      <c r="C10" s="125"/>
      <c r="D10" s="125"/>
      <c r="E10" s="125"/>
      <c r="F10" s="125"/>
      <c r="G10" s="126"/>
      <c r="H10" s="42" t="s">
        <v>11</v>
      </c>
      <c r="I10" s="106" t="s">
        <v>1</v>
      </c>
      <c r="J10" s="100" t="e">
        <f>IF(I10="",0,VLOOKUP(I10,#REF!:#REF!,3,FALSE))</f>
        <v>#REF!</v>
      </c>
      <c r="L10" s="38"/>
    </row>
    <row r="11" spans="1:12" ht="13.5" customHeight="1">
      <c r="A11" s="43"/>
      <c r="B11" s="124"/>
      <c r="C11" s="125"/>
      <c r="D11" s="125"/>
      <c r="E11" s="125"/>
      <c r="F11" s="125"/>
      <c r="G11" s="126"/>
      <c r="H11" s="101" t="s">
        <v>17</v>
      </c>
      <c r="I11" s="99">
        <v>0</v>
      </c>
      <c r="J11" s="116" t="s">
        <v>318</v>
      </c>
      <c r="K11" s="117"/>
      <c r="L11" s="100" t="e">
        <f>IF($I$7=#REF!,#REF!,IF($I$7=#REF!,#REF!,IF($I$7=#REF!,#REF!,IF($I$7=#REF!,#REF!,IF($I$7=#REF!,#REF!,0)))))</f>
        <v>#REF!</v>
      </c>
    </row>
    <row r="12" spans="1:12" ht="13.5" customHeight="1">
      <c r="A12" s="43"/>
      <c r="B12" s="124" t="s">
        <v>319</v>
      </c>
      <c r="C12" s="125"/>
      <c r="D12" s="125"/>
      <c r="E12" s="125"/>
      <c r="F12" s="125"/>
      <c r="G12" s="126"/>
      <c r="J12" s="98"/>
      <c r="K12" s="98"/>
      <c r="L12" s="105" t="s">
        <v>293</v>
      </c>
    </row>
    <row r="13" spans="1:12" ht="13.5" customHeight="1">
      <c r="A13" s="43"/>
      <c r="B13" s="133" t="s">
        <v>320</v>
      </c>
      <c r="C13" s="125"/>
      <c r="D13" s="125"/>
      <c r="E13" s="125"/>
      <c r="F13" s="125"/>
      <c r="G13" s="126"/>
      <c r="H13" s="101" t="s">
        <v>321</v>
      </c>
      <c r="I13" s="99">
        <v>1</v>
      </c>
      <c r="J13" s="101" t="s">
        <v>322</v>
      </c>
      <c r="K13" s="99">
        <v>6</v>
      </c>
      <c r="L13" s="107" t="e">
        <f>$J$10+$L$11+$I$11</f>
        <v>#REF!</v>
      </c>
    </row>
    <row r="14" spans="1:12" ht="13.5" customHeight="1">
      <c r="A14" s="43"/>
      <c r="B14" s="203" t="s">
        <v>323</v>
      </c>
      <c r="C14" s="204"/>
      <c r="D14" s="204"/>
      <c r="E14" s="204"/>
      <c r="F14" s="204"/>
      <c r="G14" s="205"/>
      <c r="H14" s="101" t="s">
        <v>9</v>
      </c>
      <c r="I14" s="1" t="e">
        <f>IF($I$7=#REF!,#REF!,IF($I$7=#REF!,#REF!,IF($I$7=#REF!,#REF!,IF($I$7=#REF!,#REF!,IF($I$7=#REF!,#REF!,0)))))</f>
        <v>#REF!</v>
      </c>
      <c r="J14" s="101" t="s">
        <v>322</v>
      </c>
      <c r="K14" s="1" t="e">
        <f>IF($I$7=#REF!,#REF!,IF($I$7=#REF!,#REF!,IF($I$7=#REF!,#REF!,IF($I$7=#REF!,#REF!,IF($I$7=#REF!,#REF!,0)))))</f>
        <v>#REF!</v>
      </c>
      <c r="L14" s="107" t="e">
        <f>$J$10+$L$11+$I$11+($I$13*$K$13)</f>
        <v>#REF!</v>
      </c>
    </row>
    <row r="15" spans="1:12" ht="13.5" customHeight="1">
      <c r="A15" s="43"/>
      <c r="B15" s="121" t="s">
        <v>324</v>
      </c>
      <c r="C15" s="122"/>
      <c r="D15" s="122"/>
      <c r="E15" s="122"/>
      <c r="F15" s="122"/>
      <c r="G15" s="123"/>
      <c r="H15" s="101" t="s">
        <v>18</v>
      </c>
      <c r="I15" s="99"/>
      <c r="J15" s="108" t="s">
        <v>292</v>
      </c>
      <c r="K15" s="106" t="s">
        <v>1</v>
      </c>
      <c r="L15" s="109" t="e">
        <f>IF(K15="",0,VLOOKUP(K15,#REF!:#REF!,3,FALSE))</f>
        <v>#REF!</v>
      </c>
    </row>
    <row r="16" spans="1:12" ht="13.5" customHeight="1">
      <c r="A16" s="43"/>
      <c r="B16" s="121" t="s">
        <v>325</v>
      </c>
      <c r="C16" s="122"/>
      <c r="D16" s="122"/>
      <c r="E16" s="122"/>
      <c r="F16" s="122"/>
      <c r="G16" s="123"/>
    </row>
    <row r="17" spans="1:11" ht="13.5" customHeight="1">
      <c r="A17" s="43"/>
      <c r="B17" s="203" t="s">
        <v>326</v>
      </c>
      <c r="C17" s="204"/>
      <c r="D17" s="204"/>
      <c r="E17" s="204"/>
      <c r="F17" s="204"/>
      <c r="G17" s="205"/>
      <c r="H17" s="15"/>
      <c r="J17" s="98"/>
      <c r="K17" s="98"/>
    </row>
    <row r="18" spans="1:11" ht="13.5" customHeight="1">
      <c r="A18" s="43"/>
      <c r="B18" s="121" t="s">
        <v>327</v>
      </c>
      <c r="C18" s="122"/>
      <c r="D18" s="122"/>
      <c r="E18" s="122"/>
      <c r="F18" s="122"/>
      <c r="G18" s="123"/>
    </row>
    <row r="19" spans="1:11" ht="13.5" customHeight="1">
      <c r="A19" s="43"/>
      <c r="B19" s="121"/>
      <c r="C19" s="122"/>
      <c r="D19" s="122"/>
      <c r="E19" s="122"/>
      <c r="F19" s="122"/>
      <c r="G19" s="123"/>
      <c r="H19" s="15"/>
      <c r="J19" s="98"/>
      <c r="K19" s="98"/>
    </row>
    <row r="20" spans="1:11" ht="13.5" customHeight="1">
      <c r="A20" s="43"/>
      <c r="B20" s="121" t="s">
        <v>328</v>
      </c>
      <c r="C20" s="122"/>
      <c r="D20" s="122"/>
      <c r="E20" s="122"/>
      <c r="F20" s="122"/>
      <c r="G20" s="123"/>
      <c r="H20" s="15"/>
      <c r="J20" s="98"/>
      <c r="K20" s="98"/>
    </row>
    <row r="21" spans="1:11" ht="13.5" customHeight="1">
      <c r="A21" s="43"/>
      <c r="B21" s="121" t="s">
        <v>329</v>
      </c>
      <c r="C21" s="122"/>
      <c r="D21" s="122"/>
      <c r="E21" s="122"/>
      <c r="F21" s="122"/>
      <c r="G21" s="123"/>
    </row>
    <row r="22" spans="1:11" ht="13.5" customHeight="1">
      <c r="A22" s="43"/>
      <c r="B22" s="121" t="s">
        <v>330</v>
      </c>
      <c r="C22" s="122"/>
      <c r="D22" s="122"/>
      <c r="E22" s="122"/>
      <c r="F22" s="122"/>
      <c r="G22" s="123"/>
      <c r="H22" s="15"/>
      <c r="J22" s="98"/>
      <c r="K22" s="98"/>
    </row>
    <row r="23" spans="1:11" ht="13.5" customHeight="1">
      <c r="A23" s="43"/>
      <c r="B23" s="203" t="s">
        <v>331</v>
      </c>
      <c r="C23" s="122"/>
      <c r="D23" s="122"/>
      <c r="E23" s="122"/>
      <c r="F23" s="122"/>
      <c r="G23" s="123"/>
      <c r="H23" s="15"/>
      <c r="J23" s="98"/>
      <c r="K23" s="98"/>
    </row>
    <row r="24" spans="1:11" ht="13.5" customHeight="1">
      <c r="A24" s="43"/>
      <c r="B24" s="203" t="s">
        <v>332</v>
      </c>
      <c r="C24" s="122"/>
      <c r="D24" s="122"/>
      <c r="E24" s="122"/>
      <c r="F24" s="122"/>
      <c r="G24" s="123"/>
    </row>
    <row r="25" spans="1:11" ht="13.5" customHeight="1">
      <c r="A25" s="43"/>
      <c r="B25" s="203" t="s">
        <v>333</v>
      </c>
      <c r="C25" s="122"/>
      <c r="D25" s="122"/>
      <c r="E25" s="122"/>
      <c r="F25" s="122"/>
      <c r="G25" s="123"/>
      <c r="H25" s="15"/>
      <c r="J25" s="98"/>
      <c r="K25" s="98"/>
    </row>
    <row r="26" spans="1:11" ht="13.5" customHeight="1">
      <c r="A26" s="43"/>
      <c r="B26" s="203" t="s">
        <v>334</v>
      </c>
      <c r="C26" s="122"/>
      <c r="D26" s="122"/>
      <c r="E26" s="122"/>
      <c r="F26" s="122"/>
      <c r="G26" s="123"/>
      <c r="H26" s="15"/>
      <c r="J26" s="98"/>
      <c r="K26" s="98"/>
    </row>
    <row r="27" spans="1:11" ht="13.5" customHeight="1">
      <c r="A27" s="43"/>
      <c r="B27" s="203" t="s">
        <v>335</v>
      </c>
      <c r="C27" s="122"/>
      <c r="D27" s="122"/>
      <c r="E27" s="122"/>
      <c r="F27" s="122"/>
      <c r="G27" s="123"/>
    </row>
    <row r="28" spans="1:11" ht="13.5" customHeight="1">
      <c r="A28" s="43"/>
      <c r="B28" s="121" t="s">
        <v>336</v>
      </c>
      <c r="C28" s="122"/>
      <c r="D28" s="122"/>
      <c r="E28" s="122"/>
      <c r="F28" s="122"/>
      <c r="G28" s="123"/>
      <c r="H28" s="15"/>
      <c r="J28" s="98"/>
      <c r="K28" s="98"/>
    </row>
    <row r="29" spans="1:11" ht="13.5" customHeight="1">
      <c r="A29" s="43"/>
      <c r="B29" s="121"/>
      <c r="C29" s="122"/>
      <c r="D29" s="122"/>
      <c r="E29" s="122"/>
      <c r="F29" s="122"/>
      <c r="G29" s="123"/>
      <c r="H29" s="15"/>
      <c r="J29" s="98"/>
      <c r="K29" s="98"/>
    </row>
    <row r="30" spans="1:11" ht="13.5" customHeight="1">
      <c r="A30" s="43"/>
      <c r="B30" s="203" t="s">
        <v>337</v>
      </c>
      <c r="C30" s="122"/>
      <c r="D30" s="122"/>
      <c r="E30" s="122"/>
      <c r="F30" s="122"/>
      <c r="G30" s="123"/>
    </row>
    <row r="31" spans="1:11" ht="13.5" customHeight="1">
      <c r="A31" s="43"/>
      <c r="B31" s="203" t="s">
        <v>338</v>
      </c>
      <c r="C31" s="122"/>
      <c r="D31" s="122"/>
      <c r="E31" s="122"/>
      <c r="F31" s="122"/>
      <c r="G31" s="123"/>
      <c r="H31" s="15"/>
      <c r="J31" s="98"/>
      <c r="K31" s="98"/>
    </row>
    <row r="32" spans="1:11" ht="13.5" customHeight="1">
      <c r="A32" s="43"/>
      <c r="B32" s="203" t="s">
        <v>339</v>
      </c>
      <c r="C32" s="122"/>
      <c r="D32" s="122"/>
      <c r="E32" s="122"/>
      <c r="F32" s="122"/>
      <c r="G32" s="123"/>
      <c r="H32" s="15"/>
      <c r="J32" s="98"/>
      <c r="K32" s="98"/>
    </row>
    <row r="33" spans="1:12" ht="13.5" customHeight="1">
      <c r="A33" s="43"/>
      <c r="B33" s="121" t="s">
        <v>340</v>
      </c>
      <c r="C33" s="122"/>
      <c r="D33" s="122"/>
      <c r="E33" s="122"/>
      <c r="F33" s="122"/>
      <c r="G33" s="123"/>
    </row>
    <row r="34" spans="1:12" ht="13.5" customHeight="1">
      <c r="A34" s="43"/>
      <c r="B34" s="121" t="s">
        <v>341</v>
      </c>
      <c r="C34" s="122"/>
      <c r="D34" s="122"/>
      <c r="E34" s="122"/>
      <c r="F34" s="122"/>
      <c r="G34" s="123"/>
      <c r="H34" s="15"/>
      <c r="J34" s="98"/>
      <c r="K34" s="98"/>
    </row>
    <row r="35" spans="1:12" ht="13.5" customHeight="1">
      <c r="A35" s="43"/>
      <c r="B35" s="121"/>
      <c r="C35" s="122"/>
      <c r="D35" s="122"/>
      <c r="E35" s="122"/>
      <c r="F35" s="122"/>
      <c r="G35" s="123"/>
      <c r="H35" s="15"/>
      <c r="J35" s="98"/>
      <c r="K35" s="98"/>
    </row>
    <row r="36" spans="1:12" ht="13.5" customHeight="1">
      <c r="A36" s="43"/>
      <c r="B36" s="121"/>
      <c r="C36" s="122"/>
      <c r="D36" s="122"/>
      <c r="E36" s="122"/>
      <c r="F36" s="122"/>
      <c r="G36" s="123"/>
    </row>
    <row r="37" spans="1:12" ht="13.5" customHeight="1">
      <c r="A37" s="43"/>
      <c r="B37" s="121"/>
      <c r="C37" s="122"/>
      <c r="D37" s="122"/>
      <c r="E37" s="122"/>
      <c r="F37" s="122"/>
      <c r="G37" s="123"/>
      <c r="H37" s="15"/>
      <c r="J37" s="98"/>
      <c r="K37" s="98"/>
    </row>
    <row r="38" spans="1:12" ht="13.5" customHeight="1">
      <c r="A38" s="43"/>
      <c r="B38" s="121"/>
      <c r="C38" s="122"/>
      <c r="D38" s="122"/>
      <c r="E38" s="122"/>
      <c r="F38" s="122"/>
      <c r="G38" s="123"/>
      <c r="H38" s="15"/>
      <c r="J38" s="98"/>
      <c r="K38" s="98"/>
    </row>
    <row r="39" spans="1:12" ht="13.5" customHeight="1">
      <c r="A39" s="43"/>
      <c r="B39" s="121"/>
      <c r="C39" s="122"/>
      <c r="D39" s="122"/>
      <c r="E39" s="122"/>
      <c r="F39" s="122"/>
      <c r="G39" s="123"/>
    </row>
    <row r="40" spans="1:12" ht="13.5" customHeight="1">
      <c r="A40" s="43"/>
      <c r="B40" s="121"/>
      <c r="C40" s="122"/>
      <c r="D40" s="122"/>
      <c r="E40" s="122"/>
      <c r="F40" s="122"/>
      <c r="G40" s="123"/>
      <c r="H40" s="15"/>
      <c r="J40" s="98"/>
      <c r="K40" s="98"/>
    </row>
    <row r="41" spans="1:12" ht="13.5" customHeight="1">
      <c r="A41" s="44"/>
      <c r="B41" s="130"/>
      <c r="C41" s="131"/>
      <c r="D41" s="131"/>
      <c r="E41" s="131"/>
      <c r="F41" s="131"/>
      <c r="G41" s="132"/>
      <c r="J41" s="98"/>
      <c r="K41" s="98"/>
    </row>
    <row r="42" spans="1:12">
      <c r="A42" s="131"/>
      <c r="B42" s="131"/>
      <c r="C42" s="131"/>
      <c r="D42" s="131"/>
      <c r="E42" s="131"/>
      <c r="F42" s="131"/>
      <c r="G42" s="131"/>
    </row>
    <row r="43" spans="1:12" ht="13.5" customHeight="1">
      <c r="A43" s="127" t="s">
        <v>8</v>
      </c>
      <c r="B43" s="128"/>
      <c r="C43" s="128"/>
      <c r="D43" s="128"/>
      <c r="E43" s="128"/>
      <c r="F43" s="128"/>
      <c r="G43" s="129"/>
    </row>
    <row r="44" spans="1:12" s="10" customFormat="1" ht="13.5" customHeight="1">
      <c r="A44" s="124"/>
      <c r="B44" s="125"/>
      <c r="C44" s="125"/>
      <c r="D44" s="125"/>
      <c r="E44" s="125"/>
      <c r="F44" s="125"/>
      <c r="G44" s="126"/>
      <c r="L44" s="103"/>
    </row>
    <row r="45" spans="1:12" s="39" customFormat="1" ht="13.5" customHeight="1">
      <c r="A45" s="146"/>
      <c r="B45" s="147"/>
      <c r="C45" s="147"/>
      <c r="D45" s="147"/>
      <c r="E45" s="147"/>
      <c r="F45" s="147"/>
      <c r="G45" s="148"/>
      <c r="L45" s="23"/>
    </row>
    <row r="46" spans="1:12" s="39" customFormat="1" ht="13.5" customHeight="1">
      <c r="A46" s="143"/>
      <c r="B46" s="144"/>
      <c r="C46" s="144"/>
      <c r="D46" s="144"/>
      <c r="E46" s="144"/>
      <c r="F46" s="144"/>
      <c r="G46" s="145"/>
      <c r="L46" s="23"/>
    </row>
    <row r="47" spans="1:12" s="23" customFormat="1" ht="13.5" customHeight="1">
      <c r="A47" s="124"/>
      <c r="B47" s="125"/>
      <c r="C47" s="125"/>
      <c r="D47" s="125"/>
      <c r="E47" s="125"/>
      <c r="F47" s="125"/>
      <c r="G47" s="126"/>
      <c r="H47" s="39"/>
      <c r="I47" s="39"/>
      <c r="J47" s="39"/>
      <c r="K47" s="39"/>
    </row>
    <row r="48" spans="1:12" s="39" customFormat="1" ht="13.5" customHeight="1">
      <c r="A48" s="146"/>
      <c r="B48" s="147"/>
      <c r="C48" s="147"/>
      <c r="D48" s="147"/>
      <c r="E48" s="147"/>
      <c r="F48" s="147"/>
      <c r="G48" s="148"/>
      <c r="L48" s="23"/>
    </row>
    <row r="49" spans="1:12" s="10" customFormat="1" ht="13.5" customHeight="1">
      <c r="A49" s="124"/>
      <c r="B49" s="125"/>
      <c r="C49" s="125"/>
      <c r="D49" s="125"/>
      <c r="E49" s="125"/>
      <c r="F49" s="125"/>
      <c r="G49" s="126"/>
      <c r="L49" s="103"/>
    </row>
    <row r="50" spans="1:12" s="10" customFormat="1" ht="13.5" customHeight="1">
      <c r="A50" s="124"/>
      <c r="B50" s="125"/>
      <c r="C50" s="125"/>
      <c r="D50" s="125"/>
      <c r="E50" s="125"/>
      <c r="F50" s="125"/>
      <c r="G50" s="126"/>
      <c r="L50" s="103"/>
    </row>
    <row r="51" spans="1:12" s="10" customFormat="1" ht="13.5" customHeight="1">
      <c r="A51" s="124"/>
      <c r="B51" s="125"/>
      <c r="C51" s="125"/>
      <c r="D51" s="125"/>
      <c r="E51" s="125"/>
      <c r="F51" s="125"/>
      <c r="G51" s="126"/>
      <c r="L51" s="103"/>
    </row>
    <row r="52" spans="1:12" s="103" customFormat="1" ht="13.5" customHeight="1">
      <c r="A52" s="124"/>
      <c r="B52" s="125"/>
      <c r="C52" s="125"/>
      <c r="D52" s="125"/>
      <c r="E52" s="125"/>
      <c r="F52" s="125"/>
      <c r="G52" s="126"/>
      <c r="H52" s="10"/>
      <c r="I52" s="10"/>
      <c r="J52" s="10"/>
      <c r="K52" s="10"/>
    </row>
    <row r="53" spans="1:12" s="10" customFormat="1" ht="13.5" customHeight="1">
      <c r="A53" s="124"/>
      <c r="B53" s="125"/>
      <c r="C53" s="125"/>
      <c r="D53" s="125"/>
      <c r="E53" s="125"/>
      <c r="F53" s="125"/>
      <c r="G53" s="126"/>
      <c r="L53" s="103"/>
    </row>
    <row r="54" spans="1:12" s="10" customFormat="1" ht="13.5" customHeight="1">
      <c r="A54" s="124"/>
      <c r="B54" s="125"/>
      <c r="C54" s="125"/>
      <c r="D54" s="125"/>
      <c r="E54" s="125"/>
      <c r="F54" s="125"/>
      <c r="G54" s="126"/>
      <c r="L54" s="103"/>
    </row>
    <row r="55" spans="1:12" s="10" customFormat="1" ht="13.5" customHeight="1">
      <c r="A55" s="124"/>
      <c r="B55" s="125"/>
      <c r="C55" s="125"/>
      <c r="D55" s="125"/>
      <c r="E55" s="125"/>
      <c r="F55" s="125"/>
      <c r="G55" s="126"/>
      <c r="L55" s="103"/>
    </row>
    <row r="56" spans="1:12" s="10" customFormat="1" ht="13.5" customHeight="1">
      <c r="A56" s="124"/>
      <c r="B56" s="125"/>
      <c r="C56" s="125"/>
      <c r="D56" s="125"/>
      <c r="E56" s="125"/>
      <c r="F56" s="125"/>
      <c r="G56" s="126"/>
      <c r="L56" s="103"/>
    </row>
    <row r="57" spans="1:12" s="10" customFormat="1" ht="13.5" customHeight="1">
      <c r="A57" s="124"/>
      <c r="B57" s="125"/>
      <c r="C57" s="125"/>
      <c r="D57" s="125"/>
      <c r="E57" s="125"/>
      <c r="F57" s="125"/>
      <c r="G57" s="126"/>
      <c r="L57" s="103"/>
    </row>
    <row r="58" spans="1:12" s="103" customFormat="1" ht="13.5" customHeight="1">
      <c r="A58" s="124"/>
      <c r="B58" s="125"/>
      <c r="C58" s="125"/>
      <c r="D58" s="125"/>
      <c r="E58" s="125"/>
      <c r="F58" s="125"/>
      <c r="G58" s="126"/>
      <c r="H58" s="10"/>
      <c r="I58" s="10"/>
      <c r="J58" s="10"/>
      <c r="K58" s="10"/>
    </row>
    <row r="59" spans="1:12" s="38" customFormat="1" ht="21">
      <c r="A59" s="24" t="s">
        <v>2</v>
      </c>
      <c r="B59" s="104">
        <f>$B$1</f>
        <v>4</v>
      </c>
      <c r="C59" s="26" t="s">
        <v>3</v>
      </c>
      <c r="D59" s="27" t="str">
        <f>$E$1</f>
        <v>儀式</v>
      </c>
      <c r="E59" s="140" t="str">
        <f>$B$2</f>
        <v>アーケイン・ロック</v>
      </c>
      <c r="F59" s="141"/>
      <c r="G59" s="142"/>
      <c r="L59" s="98"/>
    </row>
  </sheetData>
  <mergeCells count="65">
    <mergeCell ref="B5:D5"/>
    <mergeCell ref="F5:G5"/>
    <mergeCell ref="B1:C1"/>
    <mergeCell ref="F1:G1"/>
    <mergeCell ref="B2:G2"/>
    <mergeCell ref="B4:G4"/>
    <mergeCell ref="H4:L4"/>
    <mergeCell ref="B13:G13"/>
    <mergeCell ref="B6:D6"/>
    <mergeCell ref="F6:G6"/>
    <mergeCell ref="B7:D7"/>
    <mergeCell ref="F7:G7"/>
    <mergeCell ref="B8:G8"/>
    <mergeCell ref="B9:G9"/>
    <mergeCell ref="J9:K9"/>
    <mergeCell ref="B10:G10"/>
    <mergeCell ref="B11:G11"/>
    <mergeCell ref="J11:K11"/>
    <mergeCell ref="B12:G12"/>
    <mergeCell ref="B25:G25"/>
    <mergeCell ref="B14:G14"/>
    <mergeCell ref="B15:G15"/>
    <mergeCell ref="B16:G16"/>
    <mergeCell ref="B17:G17"/>
    <mergeCell ref="B18:G18"/>
    <mergeCell ref="B19:G19"/>
    <mergeCell ref="B20:G20"/>
    <mergeCell ref="B21:G21"/>
    <mergeCell ref="B22:G22"/>
    <mergeCell ref="B23:G23"/>
    <mergeCell ref="B24:G24"/>
    <mergeCell ref="B37:G37"/>
    <mergeCell ref="B26:G26"/>
    <mergeCell ref="B27:G27"/>
    <mergeCell ref="B28:G28"/>
    <mergeCell ref="B29:G29"/>
    <mergeCell ref="B30:G30"/>
    <mergeCell ref="B31:G31"/>
    <mergeCell ref="B32:G32"/>
    <mergeCell ref="B33:G33"/>
    <mergeCell ref="B34:G34"/>
    <mergeCell ref="B35:G35"/>
    <mergeCell ref="B36:G36"/>
    <mergeCell ref="A49:G49"/>
    <mergeCell ref="B38:G38"/>
    <mergeCell ref="B39:G39"/>
    <mergeCell ref="B40:G40"/>
    <mergeCell ref="B41:G41"/>
    <mergeCell ref="A42:G42"/>
    <mergeCell ref="A43:G43"/>
    <mergeCell ref="A44:G44"/>
    <mergeCell ref="A45:G45"/>
    <mergeCell ref="A46:G46"/>
    <mergeCell ref="A47:G47"/>
    <mergeCell ref="A48:G48"/>
    <mergeCell ref="A56:G56"/>
    <mergeCell ref="A57:G57"/>
    <mergeCell ref="A58:G58"/>
    <mergeCell ref="E59:G59"/>
    <mergeCell ref="A50:G50"/>
    <mergeCell ref="A51:G51"/>
    <mergeCell ref="A52:G52"/>
    <mergeCell ref="A53:G53"/>
    <mergeCell ref="A54:G54"/>
    <mergeCell ref="A55:G55"/>
  </mergeCells>
  <phoneticPr fontId="26"/>
  <dataValidations count="1">
    <dataValidation type="list" allowBlank="1" showInputMessage="1" showErrorMessage="1" sqref="I10 K15 K8 I15 I5:I8">
      <formula1>#REF!</formula1>
    </dataValidation>
  </dataValidations>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tabSelected="1" workbookViewId="0">
      <selection activeCell="B2" sqref="B2:G2"/>
    </sheetView>
  </sheetViews>
  <sheetFormatPr defaultRowHeight="13.5"/>
  <cols>
    <col min="1" max="1" width="7.875" style="98" customWidth="1"/>
    <col min="2" max="2" width="8.5" style="98" customWidth="1"/>
    <col min="3" max="3" width="6.625" style="98" customWidth="1"/>
    <col min="4" max="4" width="15.75" style="98" customWidth="1"/>
    <col min="5" max="6" width="15.75" style="38" customWidth="1"/>
    <col min="7" max="7" width="18.25" style="38" customWidth="1"/>
    <col min="8" max="8" width="17.375" style="38" customWidth="1"/>
    <col min="9" max="9" width="14.625" style="38" customWidth="1"/>
    <col min="10" max="10" width="8.375" style="38" customWidth="1"/>
    <col min="11" max="11" width="7.5" style="38" customWidth="1"/>
    <col min="12" max="12" width="7.875" style="98" customWidth="1"/>
    <col min="13" max="13" width="9.25" style="98" customWidth="1"/>
    <col min="14" max="14" width="12.375" style="98" customWidth="1"/>
    <col min="15" max="16384" width="9" style="98"/>
  </cols>
  <sheetData>
    <row r="1" spans="1:12" ht="21">
      <c r="A1" s="12" t="s">
        <v>2</v>
      </c>
      <c r="B1" s="157">
        <v>6</v>
      </c>
      <c r="C1" s="158"/>
      <c r="D1" s="13" t="s">
        <v>3</v>
      </c>
      <c r="E1" s="14" t="s">
        <v>300</v>
      </c>
      <c r="F1" s="159"/>
      <c r="G1" s="160"/>
      <c r="H1" s="41" t="s">
        <v>14</v>
      </c>
    </row>
    <row r="2" spans="1:12" ht="24.75" customHeight="1">
      <c r="A2" s="13" t="s">
        <v>0</v>
      </c>
      <c r="B2" s="161" t="s">
        <v>342</v>
      </c>
      <c r="C2" s="161"/>
      <c r="D2" s="161"/>
      <c r="E2" s="161"/>
      <c r="F2" s="161"/>
      <c r="G2" s="161"/>
      <c r="H2" s="41" t="s">
        <v>15</v>
      </c>
    </row>
    <row r="3" spans="1:12" ht="19.5" customHeight="1">
      <c r="A3" s="40" t="s">
        <v>7</v>
      </c>
      <c r="B3" s="38"/>
      <c r="C3" s="38"/>
      <c r="D3" s="38"/>
      <c r="I3" s="41"/>
    </row>
    <row r="4" spans="1:12">
      <c r="A4" s="18" t="s">
        <v>6</v>
      </c>
      <c r="B4" s="196" t="s">
        <v>343</v>
      </c>
      <c r="C4" s="162"/>
      <c r="D4" s="162"/>
      <c r="E4" s="162"/>
      <c r="F4" s="162"/>
      <c r="G4" s="156"/>
      <c r="H4" s="207" t="s">
        <v>291</v>
      </c>
      <c r="I4" s="208"/>
      <c r="J4" s="208"/>
      <c r="K4" s="208"/>
      <c r="L4" s="209"/>
    </row>
    <row r="5" spans="1:12">
      <c r="A5" s="19" t="s">
        <v>303</v>
      </c>
      <c r="B5" s="163" t="s">
        <v>344</v>
      </c>
      <c r="C5" s="164"/>
      <c r="D5" s="165"/>
      <c r="E5" s="20" t="s">
        <v>305</v>
      </c>
      <c r="F5" s="196" t="s">
        <v>345</v>
      </c>
      <c r="G5" s="156"/>
      <c r="H5" s="101" t="s">
        <v>4</v>
      </c>
      <c r="I5" s="99" t="s">
        <v>21</v>
      </c>
      <c r="J5" s="99" t="s">
        <v>25</v>
      </c>
    </row>
    <row r="6" spans="1:12">
      <c r="A6" s="19" t="s">
        <v>307</v>
      </c>
      <c r="B6" s="163" t="s">
        <v>308</v>
      </c>
      <c r="C6" s="164"/>
      <c r="D6" s="165"/>
      <c r="E6" s="20" t="s">
        <v>309</v>
      </c>
      <c r="F6" s="196" t="s">
        <v>346</v>
      </c>
      <c r="G6" s="156"/>
      <c r="H6" s="101" t="s">
        <v>20</v>
      </c>
      <c r="I6" s="99"/>
      <c r="J6" s="99"/>
    </row>
    <row r="7" spans="1:12">
      <c r="A7" s="19" t="s">
        <v>311</v>
      </c>
      <c r="B7" s="196" t="s">
        <v>347</v>
      </c>
      <c r="C7" s="162"/>
      <c r="D7" s="156"/>
      <c r="E7" s="20" t="s">
        <v>313</v>
      </c>
      <c r="F7" s="196" t="s">
        <v>348</v>
      </c>
      <c r="G7" s="156"/>
      <c r="H7" s="101" t="s">
        <v>22</v>
      </c>
      <c r="I7" s="99" t="s">
        <v>26</v>
      </c>
      <c r="J7" s="41" t="s">
        <v>19</v>
      </c>
      <c r="L7" s="105" t="s">
        <v>293</v>
      </c>
    </row>
    <row r="8" spans="1:12" ht="13.5" customHeight="1">
      <c r="A8" s="21"/>
      <c r="B8" s="212" t="s">
        <v>349</v>
      </c>
      <c r="C8" s="150"/>
      <c r="D8" s="150"/>
      <c r="E8" s="150"/>
      <c r="F8" s="150"/>
      <c r="G8" s="151"/>
      <c r="H8" s="101" t="s">
        <v>10</v>
      </c>
      <c r="I8" s="106" t="s">
        <v>1</v>
      </c>
      <c r="J8" s="100" t="e">
        <f>IF(I8="",0,VLOOKUP(I8,#REF!:#REF!,3,FALSE))</f>
        <v>#REF!</v>
      </c>
      <c r="K8" s="99" t="s">
        <v>24</v>
      </c>
      <c r="L8" s="107" t="e">
        <f>$J$8+$L$9+$I$9</f>
        <v>#REF!</v>
      </c>
    </row>
    <row r="9" spans="1:12" ht="13.5" customHeight="1">
      <c r="A9" s="21"/>
      <c r="B9" s="206" t="s">
        <v>350</v>
      </c>
      <c r="C9" s="153"/>
      <c r="D9" s="153"/>
      <c r="E9" s="153"/>
      <c r="F9" s="153"/>
      <c r="G9" s="154"/>
      <c r="H9" s="101" t="s">
        <v>16</v>
      </c>
      <c r="I9" s="99">
        <v>0</v>
      </c>
      <c r="J9" s="116" t="s">
        <v>12</v>
      </c>
      <c r="K9" s="117"/>
      <c r="L9" s="100" t="e">
        <f>IF($I$7=#REF!,#REF!,IF($I$7=#REF!,#REF!,IF($I$7=#REF!,#REF!,IF($I$7=#REF!,#REF!,IF($I$7=#REF!,#REF!,0)))))</f>
        <v>#REF!</v>
      </c>
    </row>
    <row r="10" spans="1:12" ht="13.5" customHeight="1">
      <c r="A10" s="43"/>
      <c r="B10" s="124"/>
      <c r="C10" s="125"/>
      <c r="D10" s="125"/>
      <c r="E10" s="125"/>
      <c r="F10" s="125"/>
      <c r="G10" s="126"/>
      <c r="H10" s="42" t="s">
        <v>11</v>
      </c>
      <c r="I10" s="106" t="s">
        <v>1</v>
      </c>
      <c r="J10" s="100" t="e">
        <f>IF(I10="",0,VLOOKUP(I10,#REF!:#REF!,3,FALSE))</f>
        <v>#REF!</v>
      </c>
      <c r="L10" s="38"/>
    </row>
    <row r="11" spans="1:12" ht="13.5" customHeight="1">
      <c r="A11" s="43"/>
      <c r="B11" s="124" t="s">
        <v>351</v>
      </c>
      <c r="C11" s="125"/>
      <c r="D11" s="125"/>
      <c r="E11" s="125"/>
      <c r="F11" s="125"/>
      <c r="G11" s="126"/>
      <c r="H11" s="101" t="s">
        <v>17</v>
      </c>
      <c r="I11" s="99">
        <v>0</v>
      </c>
      <c r="J11" s="116" t="s">
        <v>352</v>
      </c>
      <c r="K11" s="117"/>
      <c r="L11" s="100" t="e">
        <f>IF($I$7=#REF!,#REF!,IF($I$7=#REF!,#REF!,IF($I$7=#REF!,#REF!,IF($I$7=#REF!,#REF!,IF($I$7=#REF!,#REF!,0)))))</f>
        <v>#REF!</v>
      </c>
    </row>
    <row r="12" spans="1:12" ht="13.5" customHeight="1">
      <c r="A12" s="43"/>
      <c r="B12" s="133" t="s">
        <v>353</v>
      </c>
      <c r="C12" s="125"/>
      <c r="D12" s="125"/>
      <c r="E12" s="125"/>
      <c r="F12" s="125"/>
      <c r="G12" s="126"/>
      <c r="J12" s="98"/>
      <c r="K12" s="98"/>
      <c r="L12" s="105" t="s">
        <v>293</v>
      </c>
    </row>
    <row r="13" spans="1:12" ht="13.5" customHeight="1">
      <c r="A13" s="43"/>
      <c r="B13" s="133" t="s">
        <v>354</v>
      </c>
      <c r="C13" s="125"/>
      <c r="D13" s="125"/>
      <c r="E13" s="125"/>
      <c r="F13" s="125"/>
      <c r="G13" s="126"/>
      <c r="H13" s="101" t="s">
        <v>355</v>
      </c>
      <c r="I13" s="99">
        <v>1</v>
      </c>
      <c r="J13" s="101" t="s">
        <v>356</v>
      </c>
      <c r="K13" s="99">
        <v>6</v>
      </c>
      <c r="L13" s="107" t="e">
        <f>$J$10+$L$11+$I$11</f>
        <v>#REF!</v>
      </c>
    </row>
    <row r="14" spans="1:12" ht="13.5" customHeight="1">
      <c r="A14" s="43"/>
      <c r="B14" s="203" t="s">
        <v>357</v>
      </c>
      <c r="C14" s="204"/>
      <c r="D14" s="204"/>
      <c r="E14" s="204"/>
      <c r="F14" s="204"/>
      <c r="G14" s="205"/>
      <c r="H14" s="101" t="s">
        <v>9</v>
      </c>
      <c r="I14" s="1" t="e">
        <f>IF($I$7=#REF!,#REF!,IF($I$7=#REF!,#REF!,IF($I$7=#REF!,#REF!,IF($I$7=#REF!,#REF!,IF($I$7=#REF!,#REF!,0)))))</f>
        <v>#REF!</v>
      </c>
      <c r="J14" s="101" t="s">
        <v>356</v>
      </c>
      <c r="K14" s="1" t="e">
        <f>IF($I$7=#REF!,#REF!,IF($I$7=#REF!,#REF!,IF($I$7=#REF!,#REF!,IF($I$7=#REF!,#REF!,IF($I$7=#REF!,#REF!,0)))))</f>
        <v>#REF!</v>
      </c>
      <c r="L14" s="107" t="e">
        <f>$J$10+$L$11+$I$11+($I$13*$K$13)</f>
        <v>#REF!</v>
      </c>
    </row>
    <row r="15" spans="1:12" ht="13.5" customHeight="1">
      <c r="A15" s="43"/>
      <c r="B15" s="203" t="s">
        <v>358</v>
      </c>
      <c r="C15" s="122"/>
      <c r="D15" s="122"/>
      <c r="E15" s="122"/>
      <c r="F15" s="122"/>
      <c r="G15" s="123"/>
      <c r="H15" s="101" t="s">
        <v>18</v>
      </c>
      <c r="I15" s="99"/>
      <c r="J15" s="108" t="s">
        <v>292</v>
      </c>
      <c r="K15" s="106" t="s">
        <v>1</v>
      </c>
      <c r="L15" s="109" t="e">
        <f>IF(K15="",0,VLOOKUP(K15,#REF!:#REF!,3,FALSE))</f>
        <v>#REF!</v>
      </c>
    </row>
    <row r="16" spans="1:12" ht="13.5" customHeight="1">
      <c r="A16" s="43"/>
      <c r="B16" s="121" t="s">
        <v>359</v>
      </c>
      <c r="C16" s="122"/>
      <c r="D16" s="122"/>
      <c r="E16" s="122"/>
      <c r="F16" s="122"/>
      <c r="G16" s="123"/>
    </row>
    <row r="17" spans="1:11" ht="13.5" customHeight="1">
      <c r="A17" s="43"/>
      <c r="B17" s="203" t="s">
        <v>360</v>
      </c>
      <c r="C17" s="204"/>
      <c r="D17" s="204"/>
      <c r="E17" s="204"/>
      <c r="F17" s="204"/>
      <c r="G17" s="205"/>
      <c r="H17" s="15"/>
      <c r="J17" s="98"/>
      <c r="K17" s="98"/>
    </row>
    <row r="18" spans="1:11" ht="13.5" customHeight="1">
      <c r="A18" s="43"/>
      <c r="B18" s="121" t="s">
        <v>361</v>
      </c>
      <c r="C18" s="122"/>
      <c r="D18" s="122"/>
      <c r="E18" s="122"/>
      <c r="F18" s="122"/>
      <c r="G18" s="123"/>
    </row>
    <row r="19" spans="1:11" ht="13.5" customHeight="1">
      <c r="A19" s="43"/>
      <c r="B19" s="121"/>
      <c r="C19" s="122"/>
      <c r="D19" s="122"/>
      <c r="E19" s="122"/>
      <c r="F19" s="122"/>
      <c r="G19" s="123"/>
      <c r="H19" s="15"/>
      <c r="J19" s="98"/>
      <c r="K19" s="98"/>
    </row>
    <row r="20" spans="1:11" ht="13.5" customHeight="1">
      <c r="A20" s="43"/>
      <c r="B20" s="110"/>
      <c r="C20" s="210" t="s">
        <v>362</v>
      </c>
      <c r="D20" s="210"/>
      <c r="E20" s="210" t="s">
        <v>363</v>
      </c>
      <c r="F20" s="210"/>
      <c r="G20" s="211"/>
      <c r="H20" s="15"/>
      <c r="J20" s="98"/>
      <c r="K20" s="98"/>
    </row>
    <row r="21" spans="1:11" ht="13.5" customHeight="1">
      <c r="A21" s="43"/>
      <c r="B21" s="110"/>
      <c r="C21" s="122" t="s">
        <v>364</v>
      </c>
      <c r="D21" s="122"/>
      <c r="E21" s="122" t="s">
        <v>365</v>
      </c>
      <c r="F21" s="122"/>
      <c r="G21" s="123"/>
    </row>
    <row r="22" spans="1:11" ht="13.5" customHeight="1">
      <c r="A22" s="43"/>
      <c r="B22" s="110"/>
      <c r="C22" s="122" t="s">
        <v>366</v>
      </c>
      <c r="D22" s="122"/>
      <c r="E22" s="122" t="s">
        <v>367</v>
      </c>
      <c r="F22" s="122"/>
      <c r="G22" s="123"/>
      <c r="H22" s="15"/>
      <c r="J22" s="98"/>
      <c r="K22" s="98"/>
    </row>
    <row r="23" spans="1:11" ht="13.5" customHeight="1">
      <c r="A23" s="43"/>
      <c r="B23" s="111"/>
      <c r="C23" s="122"/>
      <c r="D23" s="122"/>
      <c r="E23" s="122" t="s">
        <v>368</v>
      </c>
      <c r="F23" s="122"/>
      <c r="G23" s="123"/>
      <c r="H23" s="15"/>
      <c r="J23" s="98"/>
      <c r="K23" s="98"/>
    </row>
    <row r="24" spans="1:11" ht="13.5" customHeight="1">
      <c r="A24" s="43"/>
      <c r="B24" s="111"/>
      <c r="C24" s="122" t="s">
        <v>369</v>
      </c>
      <c r="D24" s="122"/>
      <c r="E24" s="122" t="s">
        <v>370</v>
      </c>
      <c r="F24" s="122"/>
      <c r="G24" s="123"/>
    </row>
    <row r="25" spans="1:11" ht="13.5" customHeight="1">
      <c r="A25" s="43"/>
      <c r="B25" s="111"/>
      <c r="C25" s="122"/>
      <c r="D25" s="122"/>
      <c r="E25" s="122" t="s">
        <v>371</v>
      </c>
      <c r="F25" s="122"/>
      <c r="G25" s="123"/>
      <c r="H25" s="15"/>
      <c r="J25" s="98"/>
      <c r="K25" s="98"/>
    </row>
    <row r="26" spans="1:11" ht="13.5" customHeight="1">
      <c r="A26" s="43"/>
      <c r="B26" s="111"/>
      <c r="C26" s="122" t="s">
        <v>372</v>
      </c>
      <c r="D26" s="122"/>
      <c r="E26" s="122" t="s">
        <v>370</v>
      </c>
      <c r="F26" s="122"/>
      <c r="G26" s="123"/>
    </row>
    <row r="27" spans="1:11" ht="13.5" customHeight="1">
      <c r="A27" s="43"/>
      <c r="B27" s="111"/>
      <c r="C27" s="122"/>
      <c r="D27" s="122"/>
      <c r="E27" s="122" t="s">
        <v>373</v>
      </c>
      <c r="F27" s="122"/>
      <c r="G27" s="123"/>
      <c r="H27" s="15"/>
      <c r="J27" s="98"/>
      <c r="K27" s="98"/>
    </row>
    <row r="28" spans="1:11" ht="13.5" customHeight="1">
      <c r="A28" s="43"/>
      <c r="B28" s="111"/>
      <c r="C28" s="122" t="s">
        <v>374</v>
      </c>
      <c r="D28" s="122"/>
      <c r="E28" s="122" t="s">
        <v>375</v>
      </c>
      <c r="F28" s="122"/>
      <c r="G28" s="123"/>
    </row>
    <row r="29" spans="1:11" ht="13.5" customHeight="1">
      <c r="A29" s="43"/>
      <c r="B29" s="111"/>
      <c r="C29" s="122"/>
      <c r="D29" s="122"/>
      <c r="E29" s="122"/>
      <c r="F29" s="122"/>
      <c r="G29" s="123"/>
      <c r="H29" s="15"/>
      <c r="J29" s="98"/>
      <c r="K29" s="98"/>
    </row>
    <row r="30" spans="1:11" ht="13.5" customHeight="1">
      <c r="A30" s="43"/>
      <c r="B30" s="203"/>
      <c r="C30" s="122"/>
      <c r="D30" s="122"/>
      <c r="E30" s="122"/>
      <c r="F30" s="122"/>
      <c r="G30" s="123"/>
      <c r="H30" s="15"/>
      <c r="J30" s="98"/>
      <c r="K30" s="98"/>
    </row>
    <row r="31" spans="1:11" ht="13.5" customHeight="1">
      <c r="A31" s="43"/>
      <c r="B31" s="203" t="s">
        <v>376</v>
      </c>
      <c r="C31" s="122"/>
      <c r="D31" s="122"/>
      <c r="E31" s="122"/>
      <c r="F31" s="122"/>
      <c r="G31" s="123"/>
    </row>
    <row r="32" spans="1:11" ht="13.5" customHeight="1">
      <c r="A32" s="43"/>
      <c r="B32" s="203" t="s">
        <v>377</v>
      </c>
      <c r="C32" s="122"/>
      <c r="D32" s="122"/>
      <c r="E32" s="122"/>
      <c r="F32" s="122"/>
      <c r="G32" s="123"/>
      <c r="H32" s="15"/>
      <c r="J32" s="98"/>
      <c r="K32" s="98"/>
    </row>
    <row r="33" spans="1:12" ht="13.5" customHeight="1">
      <c r="A33" s="43"/>
      <c r="B33" s="203" t="s">
        <v>378</v>
      </c>
      <c r="C33" s="122"/>
      <c r="D33" s="122"/>
      <c r="E33" s="122"/>
      <c r="F33" s="122"/>
      <c r="G33" s="123"/>
      <c r="H33" s="15"/>
      <c r="J33" s="98"/>
      <c r="K33" s="98"/>
    </row>
    <row r="34" spans="1:12" ht="13.5" customHeight="1">
      <c r="A34" s="43"/>
      <c r="B34" s="203" t="s">
        <v>379</v>
      </c>
      <c r="C34" s="122"/>
      <c r="D34" s="122"/>
      <c r="E34" s="122"/>
      <c r="F34" s="122"/>
      <c r="G34" s="123"/>
    </row>
    <row r="35" spans="1:12" ht="13.5" customHeight="1">
      <c r="A35" s="43"/>
      <c r="B35" s="203" t="s">
        <v>380</v>
      </c>
      <c r="C35" s="122"/>
      <c r="D35" s="122"/>
      <c r="E35" s="122"/>
      <c r="F35" s="122"/>
      <c r="G35" s="123"/>
      <c r="H35" s="15"/>
      <c r="J35" s="98"/>
      <c r="K35" s="98"/>
    </row>
    <row r="36" spans="1:12" ht="13.5" customHeight="1">
      <c r="A36" s="43"/>
      <c r="B36" s="203"/>
      <c r="C36" s="122"/>
      <c r="D36" s="122"/>
      <c r="E36" s="122"/>
      <c r="F36" s="122"/>
      <c r="G36" s="123"/>
      <c r="H36" s="15"/>
      <c r="J36" s="98"/>
      <c r="K36" s="98"/>
    </row>
    <row r="37" spans="1:12" ht="13.5" customHeight="1">
      <c r="A37" s="43"/>
      <c r="B37" s="121"/>
      <c r="C37" s="122"/>
      <c r="D37" s="122"/>
      <c r="E37" s="122"/>
      <c r="F37" s="122"/>
      <c r="G37" s="123"/>
    </row>
    <row r="38" spans="1:12" ht="13.5" customHeight="1">
      <c r="A38" s="43"/>
      <c r="B38" s="121"/>
      <c r="C38" s="122"/>
      <c r="D38" s="122"/>
      <c r="E38" s="122"/>
      <c r="F38" s="122"/>
      <c r="G38" s="123"/>
      <c r="H38" s="15"/>
      <c r="J38" s="98"/>
      <c r="K38" s="98"/>
    </row>
    <row r="39" spans="1:12" ht="13.5" customHeight="1">
      <c r="A39" s="43"/>
      <c r="B39" s="121"/>
      <c r="C39" s="122"/>
      <c r="D39" s="122"/>
      <c r="E39" s="122"/>
      <c r="F39" s="122"/>
      <c r="G39" s="123"/>
    </row>
    <row r="40" spans="1:12" ht="13.5" customHeight="1">
      <c r="A40" s="43"/>
      <c r="B40" s="121"/>
      <c r="C40" s="122"/>
      <c r="D40" s="122"/>
      <c r="E40" s="122"/>
      <c r="F40" s="122"/>
      <c r="G40" s="123"/>
      <c r="H40" s="15"/>
      <c r="J40" s="98"/>
      <c r="K40" s="98"/>
    </row>
    <row r="41" spans="1:12" ht="13.5" customHeight="1">
      <c r="A41" s="44"/>
      <c r="B41" s="130"/>
      <c r="C41" s="131"/>
      <c r="D41" s="131"/>
      <c r="E41" s="131"/>
      <c r="F41" s="131"/>
      <c r="G41" s="132"/>
      <c r="J41" s="98"/>
      <c r="K41" s="98"/>
    </row>
    <row r="42" spans="1:12">
      <c r="A42" s="131"/>
      <c r="B42" s="131"/>
      <c r="C42" s="131"/>
      <c r="D42" s="131"/>
      <c r="E42" s="131"/>
      <c r="F42" s="131"/>
      <c r="G42" s="131"/>
    </row>
    <row r="43" spans="1:12" ht="13.5" customHeight="1">
      <c r="A43" s="127" t="s">
        <v>8</v>
      </c>
      <c r="B43" s="128"/>
      <c r="C43" s="128"/>
      <c r="D43" s="128"/>
      <c r="E43" s="128"/>
      <c r="F43" s="128"/>
      <c r="G43" s="129"/>
    </row>
    <row r="44" spans="1:12" s="10" customFormat="1" ht="13.5" customHeight="1">
      <c r="A44" s="124"/>
      <c r="B44" s="125"/>
      <c r="C44" s="125"/>
      <c r="D44" s="125"/>
      <c r="E44" s="125"/>
      <c r="F44" s="125"/>
      <c r="G44" s="126"/>
      <c r="L44" s="103"/>
    </row>
    <row r="45" spans="1:12" s="39" customFormat="1" ht="13.5" customHeight="1">
      <c r="A45" s="146"/>
      <c r="B45" s="147"/>
      <c r="C45" s="147"/>
      <c r="D45" s="147"/>
      <c r="E45" s="147"/>
      <c r="F45" s="147"/>
      <c r="G45" s="148"/>
      <c r="L45" s="23"/>
    </row>
    <row r="46" spans="1:12" s="39" customFormat="1" ht="13.5" customHeight="1">
      <c r="A46" s="143"/>
      <c r="B46" s="144"/>
      <c r="C46" s="144"/>
      <c r="D46" s="144"/>
      <c r="E46" s="144"/>
      <c r="F46" s="144"/>
      <c r="G46" s="145"/>
      <c r="L46" s="23"/>
    </row>
    <row r="47" spans="1:12" s="23" customFormat="1" ht="13.5" customHeight="1">
      <c r="A47" s="124"/>
      <c r="B47" s="125"/>
      <c r="C47" s="125"/>
      <c r="D47" s="125"/>
      <c r="E47" s="125"/>
      <c r="F47" s="125"/>
      <c r="G47" s="126"/>
      <c r="H47" s="39"/>
      <c r="I47" s="39"/>
      <c r="J47" s="39"/>
      <c r="K47" s="39"/>
    </row>
    <row r="48" spans="1:12" s="39" customFormat="1" ht="13.5" customHeight="1">
      <c r="A48" s="146"/>
      <c r="B48" s="147"/>
      <c r="C48" s="147"/>
      <c r="D48" s="147"/>
      <c r="E48" s="147"/>
      <c r="F48" s="147"/>
      <c r="G48" s="148"/>
      <c r="L48" s="23"/>
    </row>
    <row r="49" spans="1:12" s="10" customFormat="1" ht="13.5" customHeight="1">
      <c r="A49" s="124"/>
      <c r="B49" s="125"/>
      <c r="C49" s="125"/>
      <c r="D49" s="125"/>
      <c r="E49" s="125"/>
      <c r="F49" s="125"/>
      <c r="G49" s="126"/>
      <c r="L49" s="103"/>
    </row>
    <row r="50" spans="1:12" s="10" customFormat="1" ht="13.5" customHeight="1">
      <c r="A50" s="124"/>
      <c r="B50" s="125"/>
      <c r="C50" s="125"/>
      <c r="D50" s="125"/>
      <c r="E50" s="125"/>
      <c r="F50" s="125"/>
      <c r="G50" s="126"/>
      <c r="L50" s="103"/>
    </row>
    <row r="51" spans="1:12" s="10" customFormat="1" ht="13.5" customHeight="1">
      <c r="A51" s="124"/>
      <c r="B51" s="125"/>
      <c r="C51" s="125"/>
      <c r="D51" s="125"/>
      <c r="E51" s="125"/>
      <c r="F51" s="125"/>
      <c r="G51" s="126"/>
      <c r="L51" s="103"/>
    </row>
    <row r="52" spans="1:12" s="103" customFormat="1" ht="13.5" customHeight="1">
      <c r="A52" s="124"/>
      <c r="B52" s="125"/>
      <c r="C52" s="125"/>
      <c r="D52" s="125"/>
      <c r="E52" s="125"/>
      <c r="F52" s="125"/>
      <c r="G52" s="126"/>
      <c r="H52" s="10"/>
      <c r="I52" s="10"/>
      <c r="J52" s="10"/>
      <c r="K52" s="10"/>
    </row>
    <row r="53" spans="1:12" s="10" customFormat="1" ht="13.5" customHeight="1">
      <c r="A53" s="124"/>
      <c r="B53" s="125"/>
      <c r="C53" s="125"/>
      <c r="D53" s="125"/>
      <c r="E53" s="125"/>
      <c r="F53" s="125"/>
      <c r="G53" s="126"/>
      <c r="L53" s="103"/>
    </row>
    <row r="54" spans="1:12" s="10" customFormat="1" ht="13.5" customHeight="1">
      <c r="A54" s="124"/>
      <c r="B54" s="125"/>
      <c r="C54" s="125"/>
      <c r="D54" s="125"/>
      <c r="E54" s="125"/>
      <c r="F54" s="125"/>
      <c r="G54" s="126"/>
      <c r="L54" s="103"/>
    </row>
    <row r="55" spans="1:12" s="10" customFormat="1" ht="13.5" customHeight="1">
      <c r="A55" s="124"/>
      <c r="B55" s="125"/>
      <c r="C55" s="125"/>
      <c r="D55" s="125"/>
      <c r="E55" s="125"/>
      <c r="F55" s="125"/>
      <c r="G55" s="126"/>
      <c r="L55" s="103"/>
    </row>
    <row r="56" spans="1:12" s="10" customFormat="1" ht="13.5" customHeight="1">
      <c r="A56" s="124"/>
      <c r="B56" s="125"/>
      <c r="C56" s="125"/>
      <c r="D56" s="125"/>
      <c r="E56" s="125"/>
      <c r="F56" s="125"/>
      <c r="G56" s="126"/>
      <c r="L56" s="103"/>
    </row>
    <row r="57" spans="1:12" s="10" customFormat="1" ht="13.5" customHeight="1">
      <c r="A57" s="124"/>
      <c r="B57" s="125"/>
      <c r="C57" s="125"/>
      <c r="D57" s="125"/>
      <c r="E57" s="125"/>
      <c r="F57" s="125"/>
      <c r="G57" s="126"/>
      <c r="L57" s="103"/>
    </row>
    <row r="58" spans="1:12" s="103" customFormat="1" ht="13.5" customHeight="1">
      <c r="A58" s="124"/>
      <c r="B58" s="125"/>
      <c r="C58" s="125"/>
      <c r="D58" s="125"/>
      <c r="E58" s="125"/>
      <c r="F58" s="125"/>
      <c r="G58" s="126"/>
      <c r="H58" s="10"/>
      <c r="I58" s="10"/>
      <c r="J58" s="10"/>
      <c r="K58" s="10"/>
    </row>
    <row r="59" spans="1:12" s="38" customFormat="1" ht="21">
      <c r="A59" s="24" t="s">
        <v>381</v>
      </c>
      <c r="B59" s="104">
        <f>$B$1</f>
        <v>6</v>
      </c>
      <c r="C59" s="26" t="s">
        <v>3</v>
      </c>
      <c r="D59" s="27" t="str">
        <f>$E$1</f>
        <v>儀式</v>
      </c>
      <c r="E59" s="140" t="str">
        <f>$B$2</f>
        <v>キュア・ディジーズ</v>
      </c>
      <c r="F59" s="141"/>
      <c r="G59" s="142"/>
      <c r="L59" s="98"/>
    </row>
  </sheetData>
  <mergeCells count="75">
    <mergeCell ref="B5:D5"/>
    <mergeCell ref="F5:G5"/>
    <mergeCell ref="B1:C1"/>
    <mergeCell ref="F1:G1"/>
    <mergeCell ref="B2:G2"/>
    <mergeCell ref="B4:G4"/>
    <mergeCell ref="H4:L4"/>
    <mergeCell ref="B6:D6"/>
    <mergeCell ref="F6:G6"/>
    <mergeCell ref="B7:D7"/>
    <mergeCell ref="F7:G7"/>
    <mergeCell ref="B8:G8"/>
    <mergeCell ref="B19:G19"/>
    <mergeCell ref="J9:K9"/>
    <mergeCell ref="B10:G10"/>
    <mergeCell ref="B11:G11"/>
    <mergeCell ref="J11:K11"/>
    <mergeCell ref="B12:G12"/>
    <mergeCell ref="B13:G13"/>
    <mergeCell ref="B9:G9"/>
    <mergeCell ref="B14:G14"/>
    <mergeCell ref="B15:G15"/>
    <mergeCell ref="B16:G16"/>
    <mergeCell ref="B17:G17"/>
    <mergeCell ref="B18:G18"/>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B39:G39"/>
    <mergeCell ref="C29:D29"/>
    <mergeCell ref="E29:G29"/>
    <mergeCell ref="B30:G30"/>
    <mergeCell ref="B31:G31"/>
    <mergeCell ref="B32:G32"/>
    <mergeCell ref="B33:G33"/>
    <mergeCell ref="B34:G34"/>
    <mergeCell ref="B35:G35"/>
    <mergeCell ref="B36:G36"/>
    <mergeCell ref="B37:G37"/>
    <mergeCell ref="B38:G38"/>
    <mergeCell ref="A51:G51"/>
    <mergeCell ref="B40:G40"/>
    <mergeCell ref="B41:G41"/>
    <mergeCell ref="A42:G42"/>
    <mergeCell ref="A43:G43"/>
    <mergeCell ref="A44:G44"/>
    <mergeCell ref="A45:G45"/>
    <mergeCell ref="A46:G46"/>
    <mergeCell ref="A47:G47"/>
    <mergeCell ref="A48:G48"/>
    <mergeCell ref="A49:G49"/>
    <mergeCell ref="A50:G50"/>
    <mergeCell ref="A58:G58"/>
    <mergeCell ref="E59:G59"/>
    <mergeCell ref="A52:G52"/>
    <mergeCell ref="A53:G53"/>
    <mergeCell ref="A54:G54"/>
    <mergeCell ref="A55:G55"/>
    <mergeCell ref="A56:G56"/>
    <mergeCell ref="A57:G57"/>
  </mergeCells>
  <phoneticPr fontId="26"/>
  <dataValidations count="1">
    <dataValidation type="list" allowBlank="1" showInputMessage="1" showErrorMessage="1" sqref="I5:I8 I15 K8 I10 K15">
      <formula1>#REF!</formula1>
    </dataValidation>
  </dataValidations>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tabSelected="1" workbookViewId="0">
      <selection activeCell="B2" sqref="B2:G2"/>
    </sheetView>
  </sheetViews>
  <sheetFormatPr defaultRowHeight="13.5"/>
  <cols>
    <col min="1" max="1" width="7.875" style="98" customWidth="1"/>
    <col min="2" max="2" width="8.5" style="98" customWidth="1"/>
    <col min="3" max="3" width="6.625" style="98" customWidth="1"/>
    <col min="4" max="4" width="15.75" style="98" customWidth="1"/>
    <col min="5" max="6" width="15.75" style="38" customWidth="1"/>
    <col min="7" max="7" width="18.25" style="38" customWidth="1"/>
    <col min="8" max="8" width="17.375" style="38" customWidth="1"/>
    <col min="9" max="9" width="14.625" style="38" customWidth="1"/>
    <col min="10" max="10" width="8.375" style="38" customWidth="1"/>
    <col min="11" max="11" width="7.5" style="38" customWidth="1"/>
    <col min="12" max="12" width="7.875" style="98" customWidth="1"/>
    <col min="13" max="13" width="9.25" style="98" customWidth="1"/>
    <col min="14" max="14" width="12.375" style="98" customWidth="1"/>
    <col min="15" max="16384" width="9" style="98"/>
  </cols>
  <sheetData>
    <row r="1" spans="1:12" ht="21">
      <c r="A1" s="12" t="s">
        <v>2</v>
      </c>
      <c r="B1" s="157">
        <v>4</v>
      </c>
      <c r="C1" s="158"/>
      <c r="D1" s="13" t="s">
        <v>3</v>
      </c>
      <c r="E1" s="14" t="s">
        <v>300</v>
      </c>
      <c r="F1" s="159"/>
      <c r="G1" s="160"/>
      <c r="H1" s="41" t="s">
        <v>14</v>
      </c>
    </row>
    <row r="2" spans="1:12" ht="24.75" customHeight="1">
      <c r="A2" s="13" t="s">
        <v>0</v>
      </c>
      <c r="B2" s="161" t="s">
        <v>382</v>
      </c>
      <c r="C2" s="161"/>
      <c r="D2" s="161"/>
      <c r="E2" s="161"/>
      <c r="F2" s="161"/>
      <c r="G2" s="161"/>
      <c r="H2" s="41" t="s">
        <v>15</v>
      </c>
    </row>
    <row r="3" spans="1:12" ht="19.5" customHeight="1">
      <c r="A3" s="40" t="s">
        <v>7</v>
      </c>
      <c r="B3" s="38"/>
      <c r="C3" s="38"/>
      <c r="D3" s="38"/>
      <c r="I3" s="41"/>
    </row>
    <row r="4" spans="1:12">
      <c r="A4" s="18" t="s">
        <v>6</v>
      </c>
      <c r="B4" s="196" t="s">
        <v>383</v>
      </c>
      <c r="C4" s="162"/>
      <c r="D4" s="162"/>
      <c r="E4" s="162"/>
      <c r="F4" s="162"/>
      <c r="G4" s="156"/>
      <c r="H4" s="207" t="s">
        <v>291</v>
      </c>
      <c r="I4" s="208"/>
      <c r="J4" s="208"/>
      <c r="K4" s="208"/>
      <c r="L4" s="209"/>
    </row>
    <row r="5" spans="1:12">
      <c r="A5" s="19" t="s">
        <v>303</v>
      </c>
      <c r="B5" s="163" t="s">
        <v>384</v>
      </c>
      <c r="C5" s="164"/>
      <c r="D5" s="165"/>
      <c r="E5" s="20" t="s">
        <v>305</v>
      </c>
      <c r="F5" s="196" t="s">
        <v>385</v>
      </c>
      <c r="G5" s="156"/>
      <c r="H5" s="101" t="s">
        <v>4</v>
      </c>
      <c r="I5" s="99" t="s">
        <v>21</v>
      </c>
      <c r="J5" s="99" t="s">
        <v>25</v>
      </c>
    </row>
    <row r="6" spans="1:12">
      <c r="A6" s="19" t="s">
        <v>307</v>
      </c>
      <c r="B6" s="163" t="s">
        <v>308</v>
      </c>
      <c r="C6" s="164"/>
      <c r="D6" s="165"/>
      <c r="E6" s="20" t="s">
        <v>309</v>
      </c>
      <c r="F6" s="196" t="s">
        <v>386</v>
      </c>
      <c r="G6" s="156"/>
      <c r="H6" s="101" t="s">
        <v>20</v>
      </c>
      <c r="I6" s="99"/>
      <c r="J6" s="99"/>
    </row>
    <row r="7" spans="1:12">
      <c r="A7" s="19" t="s">
        <v>311</v>
      </c>
      <c r="B7" s="196" t="s">
        <v>347</v>
      </c>
      <c r="C7" s="162"/>
      <c r="D7" s="156"/>
      <c r="E7" s="20" t="s">
        <v>313</v>
      </c>
      <c r="F7" s="196" t="s">
        <v>314</v>
      </c>
      <c r="G7" s="156"/>
      <c r="H7" s="101" t="s">
        <v>22</v>
      </c>
      <c r="I7" s="99" t="s">
        <v>26</v>
      </c>
      <c r="J7" s="41" t="s">
        <v>19</v>
      </c>
      <c r="L7" s="105" t="s">
        <v>293</v>
      </c>
    </row>
    <row r="8" spans="1:12" ht="13.5" customHeight="1">
      <c r="A8" s="21"/>
      <c r="B8" s="212" t="s">
        <v>387</v>
      </c>
      <c r="C8" s="150"/>
      <c r="D8" s="150"/>
      <c r="E8" s="150"/>
      <c r="F8" s="150"/>
      <c r="G8" s="151"/>
      <c r="H8" s="101" t="s">
        <v>10</v>
      </c>
      <c r="I8" s="106" t="s">
        <v>1</v>
      </c>
      <c r="J8" s="100" t="e">
        <f>IF(I8="",0,VLOOKUP(I8,#REF!:#REF!,3,FALSE))</f>
        <v>#REF!</v>
      </c>
      <c r="K8" s="99" t="s">
        <v>24</v>
      </c>
      <c r="L8" s="107" t="e">
        <f>$J$8+$L$9+$I$9</f>
        <v>#REF!</v>
      </c>
    </row>
    <row r="9" spans="1:12" ht="13.5" customHeight="1">
      <c r="A9" s="21"/>
      <c r="B9" s="206" t="s">
        <v>388</v>
      </c>
      <c r="C9" s="153"/>
      <c r="D9" s="153"/>
      <c r="E9" s="153"/>
      <c r="F9" s="153"/>
      <c r="G9" s="154"/>
      <c r="H9" s="101" t="s">
        <v>16</v>
      </c>
      <c r="I9" s="99">
        <v>0</v>
      </c>
      <c r="J9" s="116" t="s">
        <v>12</v>
      </c>
      <c r="K9" s="117"/>
      <c r="L9" s="100" t="e">
        <f>IF($I$7=#REF!,#REF!,IF($I$7=#REF!,#REF!,IF($I$7=#REF!,#REF!,IF($I$7=#REF!,#REF!,IF($I$7=#REF!,#REF!,0)))))</f>
        <v>#REF!</v>
      </c>
    </row>
    <row r="10" spans="1:12" ht="13.5" customHeight="1">
      <c r="A10" s="43"/>
      <c r="B10" s="124"/>
      <c r="C10" s="125"/>
      <c r="D10" s="125"/>
      <c r="E10" s="125"/>
      <c r="F10" s="125"/>
      <c r="G10" s="126"/>
      <c r="H10" s="42" t="s">
        <v>11</v>
      </c>
      <c r="I10" s="106" t="s">
        <v>1</v>
      </c>
      <c r="J10" s="100" t="e">
        <f>IF(I10="",0,VLOOKUP(I10,#REF!:#REF!,3,FALSE))</f>
        <v>#REF!</v>
      </c>
      <c r="L10" s="38"/>
    </row>
    <row r="11" spans="1:12" ht="13.5" customHeight="1">
      <c r="A11" s="43"/>
      <c r="B11" s="124" t="s">
        <v>389</v>
      </c>
      <c r="C11" s="125"/>
      <c r="D11" s="125"/>
      <c r="E11" s="125"/>
      <c r="F11" s="125"/>
      <c r="G11" s="126"/>
      <c r="H11" s="101" t="s">
        <v>17</v>
      </c>
      <c r="I11" s="99">
        <v>0</v>
      </c>
      <c r="J11" s="116" t="s">
        <v>352</v>
      </c>
      <c r="K11" s="117"/>
      <c r="L11" s="100" t="e">
        <f>IF($I$7=#REF!,#REF!,IF($I$7=#REF!,#REF!,IF($I$7=#REF!,#REF!,IF($I$7=#REF!,#REF!,IF($I$7=#REF!,#REF!,0)))))</f>
        <v>#REF!</v>
      </c>
    </row>
    <row r="12" spans="1:12" ht="13.5" customHeight="1">
      <c r="A12" s="43"/>
      <c r="B12" s="124" t="s">
        <v>390</v>
      </c>
      <c r="C12" s="125"/>
      <c r="D12" s="125"/>
      <c r="E12" s="125"/>
      <c r="F12" s="125"/>
      <c r="G12" s="126"/>
      <c r="J12" s="98"/>
      <c r="K12" s="98"/>
      <c r="L12" s="105" t="s">
        <v>293</v>
      </c>
    </row>
    <row r="13" spans="1:12" ht="13.5" customHeight="1">
      <c r="A13" s="43"/>
      <c r="B13" s="133" t="s">
        <v>391</v>
      </c>
      <c r="C13" s="125"/>
      <c r="D13" s="125"/>
      <c r="E13" s="125"/>
      <c r="F13" s="125"/>
      <c r="G13" s="126"/>
      <c r="H13" s="101" t="s">
        <v>355</v>
      </c>
      <c r="I13" s="99">
        <v>1</v>
      </c>
      <c r="J13" s="101" t="s">
        <v>356</v>
      </c>
      <c r="K13" s="99">
        <v>6</v>
      </c>
      <c r="L13" s="107" t="e">
        <f>$J$10+$L$11+$I$11</f>
        <v>#REF!</v>
      </c>
    </row>
    <row r="14" spans="1:12" ht="13.5" customHeight="1">
      <c r="A14" s="43"/>
      <c r="B14" s="203" t="s">
        <v>392</v>
      </c>
      <c r="C14" s="204"/>
      <c r="D14" s="204"/>
      <c r="E14" s="204"/>
      <c r="F14" s="204"/>
      <c r="G14" s="205"/>
      <c r="H14" s="101" t="s">
        <v>9</v>
      </c>
      <c r="I14" s="1" t="e">
        <f>IF($I$7=#REF!,#REF!,IF($I$7=#REF!,#REF!,IF($I$7=#REF!,#REF!,IF($I$7=#REF!,#REF!,IF($I$7=#REF!,#REF!,0)))))</f>
        <v>#REF!</v>
      </c>
      <c r="J14" s="101" t="s">
        <v>356</v>
      </c>
      <c r="K14" s="1" t="e">
        <f>IF($I$7=#REF!,#REF!,IF($I$7=#REF!,#REF!,IF($I$7=#REF!,#REF!,IF($I$7=#REF!,#REF!,IF($I$7=#REF!,#REF!,0)))))</f>
        <v>#REF!</v>
      </c>
      <c r="L14" s="107" t="e">
        <f>$J$10+$L$11+$I$11+($I$13*$K$13)</f>
        <v>#REF!</v>
      </c>
    </row>
    <row r="15" spans="1:12" ht="13.5" customHeight="1">
      <c r="A15" s="43"/>
      <c r="B15" s="203" t="s">
        <v>393</v>
      </c>
      <c r="C15" s="122"/>
      <c r="D15" s="122"/>
      <c r="E15" s="122"/>
      <c r="F15" s="122"/>
      <c r="G15" s="123"/>
      <c r="H15" s="101" t="s">
        <v>18</v>
      </c>
      <c r="I15" s="99"/>
      <c r="J15" s="108" t="s">
        <v>292</v>
      </c>
      <c r="K15" s="106" t="s">
        <v>1</v>
      </c>
      <c r="L15" s="109" t="e">
        <f>IF(K15="",0,VLOOKUP(K15,#REF!:#REF!,3,FALSE))</f>
        <v>#REF!</v>
      </c>
    </row>
    <row r="16" spans="1:12" ht="13.5" customHeight="1">
      <c r="A16" s="43"/>
      <c r="B16" s="121" t="s">
        <v>394</v>
      </c>
      <c r="C16" s="122"/>
      <c r="D16" s="122"/>
      <c r="E16" s="122"/>
      <c r="F16" s="122"/>
      <c r="G16" s="123"/>
    </row>
    <row r="17" spans="1:11" ht="13.5" customHeight="1">
      <c r="A17" s="43"/>
      <c r="B17" s="203" t="s">
        <v>395</v>
      </c>
      <c r="C17" s="204"/>
      <c r="D17" s="204"/>
      <c r="E17" s="204"/>
      <c r="F17" s="204"/>
      <c r="G17" s="205"/>
      <c r="H17" s="15"/>
      <c r="J17" s="98"/>
      <c r="K17" s="98"/>
    </row>
    <row r="18" spans="1:11" ht="13.5" customHeight="1">
      <c r="A18" s="43"/>
      <c r="B18" s="121"/>
      <c r="C18" s="122"/>
      <c r="D18" s="122"/>
      <c r="E18" s="122"/>
      <c r="F18" s="122"/>
      <c r="G18" s="123"/>
    </row>
    <row r="19" spans="1:11" ht="13.5" customHeight="1">
      <c r="A19" s="43"/>
      <c r="B19" s="121" t="s">
        <v>396</v>
      </c>
      <c r="C19" s="122"/>
      <c r="D19" s="122"/>
      <c r="E19" s="122"/>
      <c r="F19" s="122"/>
      <c r="G19" s="123"/>
      <c r="H19" s="15"/>
      <c r="J19" s="98"/>
      <c r="K19" s="98"/>
    </row>
    <row r="20" spans="1:11" ht="13.5" customHeight="1">
      <c r="A20" s="43"/>
      <c r="B20" s="213" t="s">
        <v>397</v>
      </c>
      <c r="C20" s="122"/>
      <c r="D20" s="122"/>
      <c r="E20" s="122"/>
      <c r="F20" s="122"/>
      <c r="G20" s="123"/>
      <c r="H20" s="15"/>
      <c r="J20" s="98"/>
      <c r="K20" s="98"/>
    </row>
    <row r="21" spans="1:11" ht="13.5" customHeight="1">
      <c r="A21" s="43"/>
      <c r="B21" s="121" t="s">
        <v>398</v>
      </c>
      <c r="C21" s="122"/>
      <c r="D21" s="122"/>
      <c r="E21" s="122"/>
      <c r="F21" s="122"/>
      <c r="G21" s="123"/>
    </row>
    <row r="22" spans="1:11" ht="13.5" customHeight="1">
      <c r="A22" s="43"/>
      <c r="B22" s="121" t="s">
        <v>399</v>
      </c>
      <c r="C22" s="122"/>
      <c r="D22" s="122"/>
      <c r="E22" s="122"/>
      <c r="F22" s="122"/>
      <c r="G22" s="123"/>
      <c r="H22" s="15"/>
      <c r="J22" s="98"/>
      <c r="K22" s="98"/>
    </row>
    <row r="23" spans="1:11" ht="13.5" customHeight="1">
      <c r="A23" s="43"/>
      <c r="B23" s="203" t="s">
        <v>400</v>
      </c>
      <c r="C23" s="122"/>
      <c r="D23" s="122"/>
      <c r="E23" s="122"/>
      <c r="F23" s="122"/>
      <c r="G23" s="123"/>
      <c r="H23" s="15"/>
      <c r="J23" s="98"/>
      <c r="K23" s="98"/>
    </row>
    <row r="24" spans="1:11" ht="13.5" customHeight="1">
      <c r="A24" s="43"/>
      <c r="B24" s="203"/>
      <c r="C24" s="122"/>
      <c r="D24" s="122"/>
      <c r="E24" s="122"/>
      <c r="F24" s="122"/>
      <c r="G24" s="123"/>
    </row>
    <row r="25" spans="1:11" ht="13.5" customHeight="1">
      <c r="A25" s="43"/>
      <c r="B25" s="203" t="s">
        <v>401</v>
      </c>
      <c r="C25" s="122"/>
      <c r="D25" s="122"/>
      <c r="E25" s="122"/>
      <c r="F25" s="122"/>
      <c r="G25" s="123"/>
      <c r="H25" s="15"/>
      <c r="J25" s="98"/>
      <c r="K25" s="98"/>
    </row>
    <row r="26" spans="1:11" ht="13.5" customHeight="1">
      <c r="A26" s="43"/>
      <c r="B26" s="203" t="s">
        <v>402</v>
      </c>
      <c r="C26" s="122"/>
      <c r="D26" s="122"/>
      <c r="E26" s="122"/>
      <c r="F26" s="122"/>
      <c r="G26" s="123"/>
      <c r="H26" s="15"/>
      <c r="J26" s="98"/>
      <c r="K26" s="98"/>
    </row>
    <row r="27" spans="1:11" ht="13.5" customHeight="1">
      <c r="A27" s="43"/>
      <c r="B27" s="203" t="s">
        <v>403</v>
      </c>
      <c r="C27" s="122"/>
      <c r="D27" s="122"/>
      <c r="E27" s="122"/>
      <c r="F27" s="122"/>
      <c r="G27" s="123"/>
    </row>
    <row r="28" spans="1:11" ht="13.5" customHeight="1">
      <c r="A28" s="43"/>
      <c r="B28" s="121"/>
      <c r="C28" s="122"/>
      <c r="D28" s="122"/>
      <c r="E28" s="122"/>
      <c r="F28" s="122"/>
      <c r="G28" s="123"/>
      <c r="H28" s="15"/>
      <c r="J28" s="98"/>
      <c r="K28" s="98"/>
    </row>
    <row r="29" spans="1:11" ht="13.5" customHeight="1">
      <c r="A29" s="43"/>
      <c r="B29" s="121"/>
      <c r="C29" s="122"/>
      <c r="D29" s="122"/>
      <c r="E29" s="122"/>
      <c r="F29" s="122"/>
      <c r="G29" s="123"/>
      <c r="H29" s="15"/>
      <c r="J29" s="98"/>
      <c r="K29" s="98"/>
    </row>
    <row r="30" spans="1:11" ht="13.5" customHeight="1">
      <c r="A30" s="43"/>
      <c r="B30" s="203"/>
      <c r="C30" s="122"/>
      <c r="D30" s="122"/>
      <c r="E30" s="122"/>
      <c r="F30" s="122"/>
      <c r="G30" s="123"/>
    </row>
    <row r="31" spans="1:11" ht="13.5" customHeight="1">
      <c r="A31" s="43"/>
      <c r="B31" s="203"/>
      <c r="C31" s="122"/>
      <c r="D31" s="122"/>
      <c r="E31" s="122"/>
      <c r="F31" s="122"/>
      <c r="G31" s="123"/>
      <c r="H31" s="15"/>
      <c r="J31" s="98"/>
      <c r="K31" s="98"/>
    </row>
    <row r="32" spans="1:11" ht="13.5" customHeight="1">
      <c r="A32" s="43"/>
      <c r="B32" s="203"/>
      <c r="C32" s="122"/>
      <c r="D32" s="122"/>
      <c r="E32" s="122"/>
      <c r="F32" s="122"/>
      <c r="G32" s="123"/>
      <c r="H32" s="15"/>
      <c r="J32" s="98"/>
      <c r="K32" s="98"/>
    </row>
    <row r="33" spans="1:12" ht="13.5" customHeight="1">
      <c r="A33" s="43"/>
      <c r="B33" s="121"/>
      <c r="C33" s="122"/>
      <c r="D33" s="122"/>
      <c r="E33" s="122"/>
      <c r="F33" s="122"/>
      <c r="G33" s="123"/>
    </row>
    <row r="34" spans="1:12" ht="13.5" customHeight="1">
      <c r="A34" s="43"/>
      <c r="B34" s="121"/>
      <c r="C34" s="122"/>
      <c r="D34" s="122"/>
      <c r="E34" s="122"/>
      <c r="F34" s="122"/>
      <c r="G34" s="123"/>
      <c r="H34" s="15"/>
      <c r="J34" s="98"/>
      <c r="K34" s="98"/>
    </row>
    <row r="35" spans="1:12" ht="13.5" customHeight="1">
      <c r="A35" s="43"/>
      <c r="B35" s="121"/>
      <c r="C35" s="122"/>
      <c r="D35" s="122"/>
      <c r="E35" s="122"/>
      <c r="F35" s="122"/>
      <c r="G35" s="123"/>
      <c r="H35" s="15"/>
      <c r="J35" s="98"/>
      <c r="K35" s="98"/>
    </row>
    <row r="36" spans="1:12" ht="13.5" customHeight="1">
      <c r="A36" s="43"/>
      <c r="B36" s="121"/>
      <c r="C36" s="122"/>
      <c r="D36" s="122"/>
      <c r="E36" s="122"/>
      <c r="F36" s="122"/>
      <c r="G36" s="123"/>
    </row>
    <row r="37" spans="1:12" ht="13.5" customHeight="1">
      <c r="A37" s="43"/>
      <c r="B37" s="121"/>
      <c r="C37" s="122"/>
      <c r="D37" s="122"/>
      <c r="E37" s="122"/>
      <c r="F37" s="122"/>
      <c r="G37" s="123"/>
      <c r="H37" s="15"/>
      <c r="J37" s="98"/>
      <c r="K37" s="98"/>
    </row>
    <row r="38" spans="1:12" ht="13.5" customHeight="1">
      <c r="A38" s="43"/>
      <c r="B38" s="121"/>
      <c r="C38" s="122"/>
      <c r="D38" s="122"/>
      <c r="E38" s="122"/>
      <c r="F38" s="122"/>
      <c r="G38" s="123"/>
      <c r="H38" s="15"/>
      <c r="J38" s="98"/>
      <c r="K38" s="98"/>
    </row>
    <row r="39" spans="1:12" ht="13.5" customHeight="1">
      <c r="A39" s="43"/>
      <c r="B39" s="121"/>
      <c r="C39" s="122"/>
      <c r="D39" s="122"/>
      <c r="E39" s="122"/>
      <c r="F39" s="122"/>
      <c r="G39" s="123"/>
    </row>
    <row r="40" spans="1:12" ht="13.5" customHeight="1">
      <c r="A40" s="43"/>
      <c r="B40" s="121"/>
      <c r="C40" s="122"/>
      <c r="D40" s="122"/>
      <c r="E40" s="122"/>
      <c r="F40" s="122"/>
      <c r="G40" s="123"/>
      <c r="H40" s="15"/>
      <c r="J40" s="98"/>
      <c r="K40" s="98"/>
    </row>
    <row r="41" spans="1:12" ht="13.5" customHeight="1">
      <c r="A41" s="44"/>
      <c r="B41" s="130"/>
      <c r="C41" s="131"/>
      <c r="D41" s="131"/>
      <c r="E41" s="131"/>
      <c r="F41" s="131"/>
      <c r="G41" s="132"/>
      <c r="J41" s="98"/>
      <c r="K41" s="98"/>
    </row>
    <row r="42" spans="1:12">
      <c r="A42" s="131"/>
      <c r="B42" s="131"/>
      <c r="C42" s="131"/>
      <c r="D42" s="131"/>
      <c r="E42" s="131"/>
      <c r="F42" s="131"/>
      <c r="G42" s="131"/>
    </row>
    <row r="43" spans="1:12" ht="13.5" customHeight="1">
      <c r="A43" s="127" t="s">
        <v>8</v>
      </c>
      <c r="B43" s="128"/>
      <c r="C43" s="128"/>
      <c r="D43" s="128"/>
      <c r="E43" s="128"/>
      <c r="F43" s="128"/>
      <c r="G43" s="129"/>
    </row>
    <row r="44" spans="1:12" s="10" customFormat="1" ht="13.5" customHeight="1">
      <c r="A44" s="124"/>
      <c r="B44" s="125"/>
      <c r="C44" s="125"/>
      <c r="D44" s="125"/>
      <c r="E44" s="125"/>
      <c r="F44" s="125"/>
      <c r="G44" s="126"/>
      <c r="L44" s="103"/>
    </row>
    <row r="45" spans="1:12" s="39" customFormat="1" ht="13.5" customHeight="1">
      <c r="A45" s="146"/>
      <c r="B45" s="147"/>
      <c r="C45" s="147"/>
      <c r="D45" s="147"/>
      <c r="E45" s="147"/>
      <c r="F45" s="147"/>
      <c r="G45" s="148"/>
      <c r="L45" s="23"/>
    </row>
    <row r="46" spans="1:12" s="39" customFormat="1" ht="13.5" customHeight="1">
      <c r="A46" s="143"/>
      <c r="B46" s="144"/>
      <c r="C46" s="144"/>
      <c r="D46" s="144"/>
      <c r="E46" s="144"/>
      <c r="F46" s="144"/>
      <c r="G46" s="145"/>
      <c r="L46" s="23"/>
    </row>
    <row r="47" spans="1:12" s="23" customFormat="1" ht="13.5" customHeight="1">
      <c r="A47" s="124"/>
      <c r="B47" s="125"/>
      <c r="C47" s="125"/>
      <c r="D47" s="125"/>
      <c r="E47" s="125"/>
      <c r="F47" s="125"/>
      <c r="G47" s="126"/>
      <c r="H47" s="39"/>
      <c r="I47" s="39"/>
      <c r="J47" s="39"/>
      <c r="K47" s="39"/>
    </row>
    <row r="48" spans="1:12" s="39" customFormat="1" ht="13.5" customHeight="1">
      <c r="A48" s="146"/>
      <c r="B48" s="147"/>
      <c r="C48" s="147"/>
      <c r="D48" s="147"/>
      <c r="E48" s="147"/>
      <c r="F48" s="147"/>
      <c r="G48" s="148"/>
      <c r="L48" s="23"/>
    </row>
    <row r="49" spans="1:12" s="10" customFormat="1" ht="13.5" customHeight="1">
      <c r="A49" s="124"/>
      <c r="B49" s="125"/>
      <c r="C49" s="125"/>
      <c r="D49" s="125"/>
      <c r="E49" s="125"/>
      <c r="F49" s="125"/>
      <c r="G49" s="126"/>
      <c r="L49" s="103"/>
    </row>
    <row r="50" spans="1:12" s="10" customFormat="1" ht="13.5" customHeight="1">
      <c r="A50" s="124"/>
      <c r="B50" s="125"/>
      <c r="C50" s="125"/>
      <c r="D50" s="125"/>
      <c r="E50" s="125"/>
      <c r="F50" s="125"/>
      <c r="G50" s="126"/>
      <c r="L50" s="103"/>
    </row>
    <row r="51" spans="1:12" s="10" customFormat="1" ht="13.5" customHeight="1">
      <c r="A51" s="124"/>
      <c r="B51" s="125"/>
      <c r="C51" s="125"/>
      <c r="D51" s="125"/>
      <c r="E51" s="125"/>
      <c r="F51" s="125"/>
      <c r="G51" s="126"/>
      <c r="L51" s="103"/>
    </row>
    <row r="52" spans="1:12" s="103" customFormat="1" ht="13.5" customHeight="1">
      <c r="A52" s="124"/>
      <c r="B52" s="125"/>
      <c r="C52" s="125"/>
      <c r="D52" s="125"/>
      <c r="E52" s="125"/>
      <c r="F52" s="125"/>
      <c r="G52" s="126"/>
      <c r="H52" s="10"/>
      <c r="I52" s="10"/>
      <c r="J52" s="10"/>
      <c r="K52" s="10"/>
    </row>
    <row r="53" spans="1:12" s="10" customFormat="1" ht="13.5" customHeight="1">
      <c r="A53" s="124"/>
      <c r="B53" s="125"/>
      <c r="C53" s="125"/>
      <c r="D53" s="125"/>
      <c r="E53" s="125"/>
      <c r="F53" s="125"/>
      <c r="G53" s="126"/>
      <c r="L53" s="103"/>
    </row>
    <row r="54" spans="1:12" s="10" customFormat="1" ht="13.5" customHeight="1">
      <c r="A54" s="124"/>
      <c r="B54" s="125"/>
      <c r="C54" s="125"/>
      <c r="D54" s="125"/>
      <c r="E54" s="125"/>
      <c r="F54" s="125"/>
      <c r="G54" s="126"/>
      <c r="L54" s="103"/>
    </row>
    <row r="55" spans="1:12" s="10" customFormat="1" ht="13.5" customHeight="1">
      <c r="A55" s="124"/>
      <c r="B55" s="125"/>
      <c r="C55" s="125"/>
      <c r="D55" s="125"/>
      <c r="E55" s="125"/>
      <c r="F55" s="125"/>
      <c r="G55" s="126"/>
      <c r="L55" s="103"/>
    </row>
    <row r="56" spans="1:12" s="10" customFormat="1" ht="13.5" customHeight="1">
      <c r="A56" s="124"/>
      <c r="B56" s="125"/>
      <c r="C56" s="125"/>
      <c r="D56" s="125"/>
      <c r="E56" s="125"/>
      <c r="F56" s="125"/>
      <c r="G56" s="126"/>
      <c r="L56" s="103"/>
    </row>
    <row r="57" spans="1:12" s="10" customFormat="1" ht="13.5" customHeight="1">
      <c r="A57" s="124"/>
      <c r="B57" s="125"/>
      <c r="C57" s="125"/>
      <c r="D57" s="125"/>
      <c r="E57" s="125"/>
      <c r="F57" s="125"/>
      <c r="G57" s="126"/>
      <c r="L57" s="103"/>
    </row>
    <row r="58" spans="1:12" s="103" customFormat="1" ht="13.5" customHeight="1">
      <c r="A58" s="124"/>
      <c r="B58" s="125"/>
      <c r="C58" s="125"/>
      <c r="D58" s="125"/>
      <c r="E58" s="125"/>
      <c r="F58" s="125"/>
      <c r="G58" s="126"/>
      <c r="H58" s="10"/>
      <c r="I58" s="10"/>
      <c r="J58" s="10"/>
      <c r="K58" s="10"/>
    </row>
    <row r="59" spans="1:12" s="38" customFormat="1" ht="21">
      <c r="A59" s="24" t="s">
        <v>404</v>
      </c>
      <c r="B59" s="104">
        <f>$B$1</f>
        <v>4</v>
      </c>
      <c r="C59" s="26" t="s">
        <v>3</v>
      </c>
      <c r="D59" s="27" t="str">
        <f>$E$1</f>
        <v>儀式</v>
      </c>
      <c r="E59" s="140" t="str">
        <f>$B$2</f>
        <v>ノック</v>
      </c>
      <c r="F59" s="141"/>
      <c r="G59" s="142"/>
      <c r="L59" s="98"/>
    </row>
  </sheetData>
  <mergeCells count="65">
    <mergeCell ref="B5:D5"/>
    <mergeCell ref="F5:G5"/>
    <mergeCell ref="B1:C1"/>
    <mergeCell ref="F1:G1"/>
    <mergeCell ref="B2:G2"/>
    <mergeCell ref="B4:G4"/>
    <mergeCell ref="H4:L4"/>
    <mergeCell ref="B13:G13"/>
    <mergeCell ref="B6:D6"/>
    <mergeCell ref="F6:G6"/>
    <mergeCell ref="B7:D7"/>
    <mergeCell ref="F7:G7"/>
    <mergeCell ref="B8:G8"/>
    <mergeCell ref="B9:G9"/>
    <mergeCell ref="J9:K9"/>
    <mergeCell ref="B10:G10"/>
    <mergeCell ref="B11:G11"/>
    <mergeCell ref="J11:K11"/>
    <mergeCell ref="B12:G12"/>
    <mergeCell ref="B25:G25"/>
    <mergeCell ref="B14:G14"/>
    <mergeCell ref="B15:G15"/>
    <mergeCell ref="B16:G16"/>
    <mergeCell ref="B17:G17"/>
    <mergeCell ref="B18:G18"/>
    <mergeCell ref="B19:G19"/>
    <mergeCell ref="B20:G20"/>
    <mergeCell ref="B21:G21"/>
    <mergeCell ref="B22:G22"/>
    <mergeCell ref="B23:G23"/>
    <mergeCell ref="B24:G24"/>
    <mergeCell ref="B37:G37"/>
    <mergeCell ref="B26:G26"/>
    <mergeCell ref="B27:G27"/>
    <mergeCell ref="B28:G28"/>
    <mergeCell ref="B29:G29"/>
    <mergeCell ref="B30:G30"/>
    <mergeCell ref="B31:G31"/>
    <mergeCell ref="B32:G32"/>
    <mergeCell ref="B33:G33"/>
    <mergeCell ref="B34:G34"/>
    <mergeCell ref="B35:G35"/>
    <mergeCell ref="B36:G36"/>
    <mergeCell ref="A49:G49"/>
    <mergeCell ref="B38:G38"/>
    <mergeCell ref="B39:G39"/>
    <mergeCell ref="B40:G40"/>
    <mergeCell ref="B41:G41"/>
    <mergeCell ref="A42:G42"/>
    <mergeCell ref="A43:G43"/>
    <mergeCell ref="A44:G44"/>
    <mergeCell ref="A45:G45"/>
    <mergeCell ref="A46:G46"/>
    <mergeCell ref="A47:G47"/>
    <mergeCell ref="A48:G48"/>
    <mergeCell ref="A56:G56"/>
    <mergeCell ref="A57:G57"/>
    <mergeCell ref="A58:G58"/>
    <mergeCell ref="E59:G59"/>
    <mergeCell ref="A50:G50"/>
    <mergeCell ref="A51:G51"/>
    <mergeCell ref="A52:G52"/>
    <mergeCell ref="A53:G53"/>
    <mergeCell ref="A54:G54"/>
    <mergeCell ref="A55:G55"/>
  </mergeCells>
  <phoneticPr fontId="26"/>
  <dataValidations count="1">
    <dataValidation type="list" allowBlank="1" showInputMessage="1" showErrorMessage="1" sqref="I5:I8 I15 K8 I10 K15">
      <formula1>#REF!</formula1>
    </dataValidation>
  </dataValidations>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tabSelected="1" workbookViewId="0">
      <selection activeCell="B2" sqref="B2:G2"/>
    </sheetView>
  </sheetViews>
  <sheetFormatPr defaultRowHeight="13.5"/>
  <cols>
    <col min="1" max="1" width="7.875" style="98" customWidth="1"/>
    <col min="2" max="2" width="8.5" style="98" customWidth="1"/>
    <col min="3" max="3" width="6.625" style="98" customWidth="1"/>
    <col min="4" max="4" width="15.75" style="98" customWidth="1"/>
    <col min="5" max="6" width="15.75" style="38" customWidth="1"/>
    <col min="7" max="7" width="18.25" style="38" customWidth="1"/>
    <col min="8" max="8" width="17.375" style="38" customWidth="1"/>
    <col min="9" max="9" width="14.625" style="38" customWidth="1"/>
    <col min="10" max="10" width="8.375" style="38" customWidth="1"/>
    <col min="11" max="11" width="7.5" style="38" customWidth="1"/>
    <col min="12" max="12" width="7.875" style="98" customWidth="1"/>
    <col min="13" max="13" width="9.25" style="98" customWidth="1"/>
    <col min="14" max="14" width="12.375" style="98" customWidth="1"/>
    <col min="15" max="16384" width="9" style="98"/>
  </cols>
  <sheetData>
    <row r="1" spans="1:12" ht="21">
      <c r="A1" s="12" t="s">
        <v>2</v>
      </c>
      <c r="B1" s="157">
        <v>2</v>
      </c>
      <c r="C1" s="158"/>
      <c r="D1" s="13" t="s">
        <v>3</v>
      </c>
      <c r="E1" s="14" t="s">
        <v>300</v>
      </c>
      <c r="F1" s="159"/>
      <c r="G1" s="160"/>
      <c r="H1" s="41" t="s">
        <v>14</v>
      </c>
    </row>
    <row r="2" spans="1:12" ht="24.75" customHeight="1">
      <c r="A2" s="13" t="s">
        <v>0</v>
      </c>
      <c r="B2" s="161" t="s">
        <v>405</v>
      </c>
      <c r="C2" s="161"/>
      <c r="D2" s="161"/>
      <c r="E2" s="161"/>
      <c r="F2" s="161"/>
      <c r="G2" s="161"/>
      <c r="H2" s="41" t="s">
        <v>15</v>
      </c>
    </row>
    <row r="3" spans="1:12" ht="19.5" customHeight="1">
      <c r="A3" s="40" t="s">
        <v>7</v>
      </c>
      <c r="B3" s="38"/>
      <c r="C3" s="38"/>
      <c r="D3" s="38"/>
      <c r="I3" s="41"/>
    </row>
    <row r="4" spans="1:12">
      <c r="A4" s="18" t="s">
        <v>6</v>
      </c>
      <c r="B4" s="196" t="s">
        <v>406</v>
      </c>
      <c r="C4" s="162"/>
      <c r="D4" s="162"/>
      <c r="E4" s="162"/>
      <c r="F4" s="162"/>
      <c r="G4" s="156"/>
      <c r="H4" s="207" t="s">
        <v>291</v>
      </c>
      <c r="I4" s="208"/>
      <c r="J4" s="208"/>
      <c r="K4" s="208"/>
      <c r="L4" s="209"/>
    </row>
    <row r="5" spans="1:12">
      <c r="A5" s="19" t="s">
        <v>303</v>
      </c>
      <c r="B5" s="163" t="s">
        <v>384</v>
      </c>
      <c r="C5" s="164"/>
      <c r="D5" s="165"/>
      <c r="E5" s="20" t="s">
        <v>305</v>
      </c>
      <c r="F5" s="196" t="s">
        <v>407</v>
      </c>
      <c r="G5" s="156"/>
      <c r="H5" s="101" t="s">
        <v>4</v>
      </c>
      <c r="I5" s="99" t="s">
        <v>21</v>
      </c>
      <c r="J5" s="99" t="s">
        <v>25</v>
      </c>
    </row>
    <row r="6" spans="1:12">
      <c r="A6" s="19" t="s">
        <v>307</v>
      </c>
      <c r="B6" s="163" t="s">
        <v>308</v>
      </c>
      <c r="C6" s="164"/>
      <c r="D6" s="165"/>
      <c r="E6" s="20" t="s">
        <v>309</v>
      </c>
      <c r="F6" s="196" t="s">
        <v>408</v>
      </c>
      <c r="G6" s="156"/>
      <c r="H6" s="101" t="s">
        <v>20</v>
      </c>
      <c r="I6" s="99"/>
      <c r="J6" s="99"/>
    </row>
    <row r="7" spans="1:12">
      <c r="A7" s="19" t="s">
        <v>311</v>
      </c>
      <c r="B7" s="196" t="s">
        <v>409</v>
      </c>
      <c r="C7" s="162"/>
      <c r="D7" s="156"/>
      <c r="E7" s="20" t="s">
        <v>313</v>
      </c>
      <c r="F7" s="196" t="s">
        <v>410</v>
      </c>
      <c r="G7" s="156"/>
      <c r="H7" s="101" t="s">
        <v>22</v>
      </c>
      <c r="I7" s="99" t="s">
        <v>26</v>
      </c>
      <c r="J7" s="41" t="s">
        <v>19</v>
      </c>
      <c r="L7" s="105" t="s">
        <v>293</v>
      </c>
    </row>
    <row r="8" spans="1:12" ht="13.5" customHeight="1">
      <c r="A8" s="21"/>
      <c r="B8" s="149" t="s">
        <v>411</v>
      </c>
      <c r="C8" s="150"/>
      <c r="D8" s="150"/>
      <c r="E8" s="150"/>
      <c r="F8" s="150"/>
      <c r="G8" s="151"/>
      <c r="H8" s="101" t="s">
        <v>10</v>
      </c>
      <c r="I8" s="106" t="s">
        <v>1</v>
      </c>
      <c r="J8" s="100" t="e">
        <f>IF(I8="",0,VLOOKUP(I8,#REF!:#REF!,3,FALSE))</f>
        <v>#REF!</v>
      </c>
      <c r="K8" s="99" t="s">
        <v>24</v>
      </c>
      <c r="L8" s="107" t="e">
        <f>$J$8+$L$9+$I$9</f>
        <v>#REF!</v>
      </c>
    </row>
    <row r="9" spans="1:12" ht="13.5" customHeight="1">
      <c r="A9" s="21"/>
      <c r="B9" s="206" t="s">
        <v>412</v>
      </c>
      <c r="C9" s="153"/>
      <c r="D9" s="153"/>
      <c r="E9" s="153"/>
      <c r="F9" s="153"/>
      <c r="G9" s="154"/>
      <c r="H9" s="101" t="s">
        <v>16</v>
      </c>
      <c r="I9" s="99">
        <v>0</v>
      </c>
      <c r="J9" s="116" t="s">
        <v>12</v>
      </c>
      <c r="K9" s="117"/>
      <c r="L9" s="100" t="e">
        <f>IF($I$7=#REF!,#REF!,IF($I$7=#REF!,#REF!,IF($I$7=#REF!,#REF!,IF($I$7=#REF!,#REF!,IF($I$7=#REF!,#REF!,0)))))</f>
        <v>#REF!</v>
      </c>
    </row>
    <row r="10" spans="1:12" ht="13.5" customHeight="1">
      <c r="A10" s="43"/>
      <c r="B10" s="124" t="s">
        <v>413</v>
      </c>
      <c r="C10" s="125"/>
      <c r="D10" s="125"/>
      <c r="E10" s="125"/>
      <c r="F10" s="125"/>
      <c r="G10" s="126"/>
      <c r="H10" s="42" t="s">
        <v>11</v>
      </c>
      <c r="I10" s="106" t="s">
        <v>1</v>
      </c>
      <c r="J10" s="100" t="e">
        <f>IF(I10="",0,VLOOKUP(I10,#REF!:#REF!,3,FALSE))</f>
        <v>#REF!</v>
      </c>
      <c r="L10" s="38"/>
    </row>
    <row r="11" spans="1:12" ht="13.5" customHeight="1">
      <c r="A11" s="43"/>
      <c r="B11" s="124" t="s">
        <v>414</v>
      </c>
      <c r="C11" s="125"/>
      <c r="D11" s="125"/>
      <c r="E11" s="125"/>
      <c r="F11" s="125"/>
      <c r="G11" s="126"/>
      <c r="H11" s="101" t="s">
        <v>17</v>
      </c>
      <c r="I11" s="99">
        <v>0</v>
      </c>
      <c r="J11" s="116" t="s">
        <v>352</v>
      </c>
      <c r="K11" s="117"/>
      <c r="L11" s="100" t="e">
        <f>IF($I$7=#REF!,#REF!,IF($I$7=#REF!,#REF!,IF($I$7=#REF!,#REF!,IF($I$7=#REF!,#REF!,IF($I$7=#REF!,#REF!,0)))))</f>
        <v>#REF!</v>
      </c>
    </row>
    <row r="12" spans="1:12" ht="13.5" customHeight="1">
      <c r="A12" s="43"/>
      <c r="B12" s="124" t="s">
        <v>415</v>
      </c>
      <c r="C12" s="125"/>
      <c r="D12" s="125"/>
      <c r="E12" s="125"/>
      <c r="F12" s="125"/>
      <c r="G12" s="126"/>
      <c r="J12" s="98"/>
      <c r="K12" s="98"/>
      <c r="L12" s="105" t="s">
        <v>293</v>
      </c>
    </row>
    <row r="13" spans="1:12" ht="13.5" customHeight="1">
      <c r="A13" s="43"/>
      <c r="B13" s="133" t="s">
        <v>416</v>
      </c>
      <c r="C13" s="125"/>
      <c r="D13" s="125"/>
      <c r="E13" s="125"/>
      <c r="F13" s="125"/>
      <c r="G13" s="126"/>
      <c r="H13" s="101" t="s">
        <v>355</v>
      </c>
      <c r="I13" s="99">
        <v>1</v>
      </c>
      <c r="J13" s="101" t="s">
        <v>356</v>
      </c>
      <c r="K13" s="99">
        <v>6</v>
      </c>
      <c r="L13" s="107" t="e">
        <f>$J$10+$L$11+$I$11</f>
        <v>#REF!</v>
      </c>
    </row>
    <row r="14" spans="1:12" ht="13.5" customHeight="1">
      <c r="A14" s="43"/>
      <c r="B14" s="203"/>
      <c r="C14" s="204"/>
      <c r="D14" s="204"/>
      <c r="E14" s="204"/>
      <c r="F14" s="204"/>
      <c r="G14" s="205"/>
      <c r="H14" s="101" t="s">
        <v>9</v>
      </c>
      <c r="I14" s="1" t="e">
        <f>IF($I$7=#REF!,#REF!,IF($I$7=#REF!,#REF!,IF($I$7=#REF!,#REF!,IF($I$7=#REF!,#REF!,IF($I$7=#REF!,#REF!,0)))))</f>
        <v>#REF!</v>
      </c>
      <c r="J14" s="101" t="s">
        <v>356</v>
      </c>
      <c r="K14" s="1" t="e">
        <f>IF($I$7=#REF!,#REF!,IF($I$7=#REF!,#REF!,IF($I$7=#REF!,#REF!,IF($I$7=#REF!,#REF!,IF($I$7=#REF!,#REF!,0)))))</f>
        <v>#REF!</v>
      </c>
      <c r="L14" s="107" t="e">
        <f>$J$10+$L$11+$I$11+($I$13*$K$13)</f>
        <v>#REF!</v>
      </c>
    </row>
    <row r="15" spans="1:12" ht="13.5" customHeight="1">
      <c r="A15" s="43"/>
      <c r="B15" s="121"/>
      <c r="C15" s="122"/>
      <c r="D15" s="122"/>
      <c r="E15" s="122"/>
      <c r="F15" s="122"/>
      <c r="G15" s="123"/>
      <c r="H15" s="101" t="s">
        <v>18</v>
      </c>
      <c r="I15" s="99"/>
      <c r="J15" s="108" t="s">
        <v>292</v>
      </c>
      <c r="K15" s="106" t="s">
        <v>1</v>
      </c>
      <c r="L15" s="109" t="e">
        <f>IF(K15="",0,VLOOKUP(K15,#REF!:#REF!,3,FALSE))</f>
        <v>#REF!</v>
      </c>
    </row>
    <row r="16" spans="1:12" ht="13.5" customHeight="1">
      <c r="A16" s="43"/>
      <c r="B16" s="121"/>
      <c r="C16" s="122"/>
      <c r="D16" s="122"/>
      <c r="E16" s="122"/>
      <c r="F16" s="122"/>
      <c r="G16" s="123"/>
    </row>
    <row r="17" spans="1:11" ht="13.5" customHeight="1">
      <c r="A17" s="43"/>
      <c r="B17" s="203"/>
      <c r="C17" s="204"/>
      <c r="D17" s="204"/>
      <c r="E17" s="204"/>
      <c r="F17" s="204"/>
      <c r="G17" s="205"/>
      <c r="H17" s="15"/>
      <c r="J17" s="98"/>
      <c r="K17" s="98"/>
    </row>
    <row r="18" spans="1:11" ht="13.5" customHeight="1">
      <c r="A18" s="43"/>
      <c r="B18" s="121"/>
      <c r="C18" s="122"/>
      <c r="D18" s="122"/>
      <c r="E18" s="122"/>
      <c r="F18" s="122"/>
      <c r="G18" s="123"/>
    </row>
    <row r="19" spans="1:11" ht="13.5" customHeight="1">
      <c r="A19" s="43"/>
      <c r="B19" s="121"/>
      <c r="C19" s="122"/>
      <c r="D19" s="122"/>
      <c r="E19" s="122"/>
      <c r="F19" s="122"/>
      <c r="G19" s="123"/>
      <c r="H19" s="15"/>
      <c r="J19" s="98"/>
      <c r="K19" s="98"/>
    </row>
    <row r="20" spans="1:11" ht="13.5" customHeight="1">
      <c r="A20" s="43"/>
      <c r="B20" s="121"/>
      <c r="C20" s="122"/>
      <c r="D20" s="122"/>
      <c r="E20" s="122"/>
      <c r="F20" s="122"/>
      <c r="G20" s="123"/>
      <c r="H20" s="15"/>
      <c r="J20" s="98"/>
      <c r="K20" s="98"/>
    </row>
    <row r="21" spans="1:11" ht="13.5" customHeight="1">
      <c r="A21" s="43"/>
      <c r="B21" s="121"/>
      <c r="C21" s="122"/>
      <c r="D21" s="122"/>
      <c r="E21" s="122"/>
      <c r="F21" s="122"/>
      <c r="G21" s="123"/>
    </row>
    <row r="22" spans="1:11" ht="13.5" customHeight="1">
      <c r="A22" s="43"/>
      <c r="B22" s="121"/>
      <c r="C22" s="122"/>
      <c r="D22" s="122"/>
      <c r="E22" s="122"/>
      <c r="F22" s="122"/>
      <c r="G22" s="123"/>
      <c r="H22" s="15"/>
      <c r="J22" s="98"/>
      <c r="K22" s="98"/>
    </row>
    <row r="23" spans="1:11" ht="13.5" customHeight="1">
      <c r="A23" s="43"/>
      <c r="B23" s="203"/>
      <c r="C23" s="122"/>
      <c r="D23" s="122"/>
      <c r="E23" s="122"/>
      <c r="F23" s="122"/>
      <c r="G23" s="123"/>
      <c r="H23" s="15"/>
      <c r="J23" s="98"/>
      <c r="K23" s="98"/>
    </row>
    <row r="24" spans="1:11" ht="13.5" customHeight="1">
      <c r="A24" s="43"/>
      <c r="B24" s="203"/>
      <c r="C24" s="122"/>
      <c r="D24" s="122"/>
      <c r="E24" s="122"/>
      <c r="F24" s="122"/>
      <c r="G24" s="123"/>
    </row>
    <row r="25" spans="1:11" ht="13.5" customHeight="1">
      <c r="A25" s="43"/>
      <c r="B25" s="203"/>
      <c r="C25" s="122"/>
      <c r="D25" s="122"/>
      <c r="E25" s="122"/>
      <c r="F25" s="122"/>
      <c r="G25" s="123"/>
      <c r="H25" s="15"/>
      <c r="J25" s="98"/>
      <c r="K25" s="98"/>
    </row>
    <row r="26" spans="1:11" ht="13.5" customHeight="1">
      <c r="A26" s="43"/>
      <c r="B26" s="203"/>
      <c r="C26" s="122"/>
      <c r="D26" s="122"/>
      <c r="E26" s="122"/>
      <c r="F26" s="122"/>
      <c r="G26" s="123"/>
      <c r="H26" s="15"/>
      <c r="J26" s="98"/>
      <c r="K26" s="98"/>
    </row>
    <row r="27" spans="1:11" ht="13.5" customHeight="1">
      <c r="A27" s="43"/>
      <c r="B27" s="203"/>
      <c r="C27" s="122"/>
      <c r="D27" s="122"/>
      <c r="E27" s="122"/>
      <c r="F27" s="122"/>
      <c r="G27" s="123"/>
    </row>
    <row r="28" spans="1:11" ht="13.5" customHeight="1">
      <c r="A28" s="43"/>
      <c r="B28" s="121"/>
      <c r="C28" s="122"/>
      <c r="D28" s="122"/>
      <c r="E28" s="122"/>
      <c r="F28" s="122"/>
      <c r="G28" s="123"/>
      <c r="H28" s="15"/>
      <c r="J28" s="98"/>
      <c r="K28" s="98"/>
    </row>
    <row r="29" spans="1:11" ht="13.5" customHeight="1">
      <c r="A29" s="43"/>
      <c r="B29" s="121"/>
      <c r="C29" s="122"/>
      <c r="D29" s="122"/>
      <c r="E29" s="122"/>
      <c r="F29" s="122"/>
      <c r="G29" s="123"/>
      <c r="H29" s="15"/>
      <c r="J29" s="98"/>
      <c r="K29" s="98"/>
    </row>
    <row r="30" spans="1:11" ht="13.5" customHeight="1">
      <c r="A30" s="43"/>
      <c r="B30" s="203"/>
      <c r="C30" s="122"/>
      <c r="D30" s="122"/>
      <c r="E30" s="122"/>
      <c r="F30" s="122"/>
      <c r="G30" s="123"/>
    </row>
    <row r="31" spans="1:11" ht="13.5" customHeight="1">
      <c r="A31" s="43"/>
      <c r="B31" s="203"/>
      <c r="C31" s="122"/>
      <c r="D31" s="122"/>
      <c r="E31" s="122"/>
      <c r="F31" s="122"/>
      <c r="G31" s="123"/>
      <c r="H31" s="15"/>
      <c r="J31" s="98"/>
      <c r="K31" s="98"/>
    </row>
    <row r="32" spans="1:11" ht="13.5" customHeight="1">
      <c r="A32" s="43"/>
      <c r="B32" s="203"/>
      <c r="C32" s="122"/>
      <c r="D32" s="122"/>
      <c r="E32" s="122"/>
      <c r="F32" s="122"/>
      <c r="G32" s="123"/>
      <c r="H32" s="15"/>
      <c r="J32" s="98"/>
      <c r="K32" s="98"/>
    </row>
    <row r="33" spans="1:12" ht="13.5" customHeight="1">
      <c r="A33" s="43"/>
      <c r="B33" s="121"/>
      <c r="C33" s="122"/>
      <c r="D33" s="122"/>
      <c r="E33" s="122"/>
      <c r="F33" s="122"/>
      <c r="G33" s="123"/>
    </row>
    <row r="34" spans="1:12" ht="13.5" customHeight="1">
      <c r="A34" s="43"/>
      <c r="B34" s="121"/>
      <c r="C34" s="122"/>
      <c r="D34" s="122"/>
      <c r="E34" s="122"/>
      <c r="F34" s="122"/>
      <c r="G34" s="123"/>
      <c r="H34" s="15"/>
      <c r="J34" s="98"/>
      <c r="K34" s="98"/>
    </row>
    <row r="35" spans="1:12" ht="13.5" customHeight="1">
      <c r="A35" s="43"/>
      <c r="B35" s="121"/>
      <c r="C35" s="122"/>
      <c r="D35" s="122"/>
      <c r="E35" s="122"/>
      <c r="F35" s="122"/>
      <c r="G35" s="123"/>
      <c r="H35" s="15"/>
      <c r="J35" s="98"/>
      <c r="K35" s="98"/>
    </row>
    <row r="36" spans="1:12" ht="13.5" customHeight="1">
      <c r="A36" s="43"/>
      <c r="B36" s="121"/>
      <c r="C36" s="122"/>
      <c r="D36" s="122"/>
      <c r="E36" s="122"/>
      <c r="F36" s="122"/>
      <c r="G36" s="123"/>
    </row>
    <row r="37" spans="1:12" ht="13.5" customHeight="1">
      <c r="A37" s="43"/>
      <c r="B37" s="121"/>
      <c r="C37" s="122"/>
      <c r="D37" s="122"/>
      <c r="E37" s="122"/>
      <c r="F37" s="122"/>
      <c r="G37" s="123"/>
      <c r="H37" s="15"/>
      <c r="J37" s="98"/>
      <c r="K37" s="98"/>
    </row>
    <row r="38" spans="1:12" ht="13.5" customHeight="1">
      <c r="A38" s="43"/>
      <c r="B38" s="121"/>
      <c r="C38" s="122"/>
      <c r="D38" s="122"/>
      <c r="E38" s="122"/>
      <c r="F38" s="122"/>
      <c r="G38" s="123"/>
      <c r="H38" s="15"/>
      <c r="J38" s="98"/>
      <c r="K38" s="98"/>
    </row>
    <row r="39" spans="1:12" ht="13.5" customHeight="1">
      <c r="A39" s="43"/>
      <c r="B39" s="121"/>
      <c r="C39" s="122"/>
      <c r="D39" s="122"/>
      <c r="E39" s="122"/>
      <c r="F39" s="122"/>
      <c r="G39" s="123"/>
    </row>
    <row r="40" spans="1:12" ht="13.5" customHeight="1">
      <c r="A40" s="43"/>
      <c r="B40" s="121"/>
      <c r="C40" s="122"/>
      <c r="D40" s="122"/>
      <c r="E40" s="122"/>
      <c r="F40" s="122"/>
      <c r="G40" s="123"/>
      <c r="H40" s="15"/>
      <c r="J40" s="98"/>
      <c r="K40" s="98"/>
    </row>
    <row r="41" spans="1:12" ht="13.5" customHeight="1">
      <c r="A41" s="44"/>
      <c r="B41" s="130"/>
      <c r="C41" s="131"/>
      <c r="D41" s="131"/>
      <c r="E41" s="131"/>
      <c r="F41" s="131"/>
      <c r="G41" s="132"/>
      <c r="J41" s="98"/>
      <c r="K41" s="98"/>
    </row>
    <row r="42" spans="1:12">
      <c r="A42" s="131"/>
      <c r="B42" s="131"/>
      <c r="C42" s="131"/>
      <c r="D42" s="131"/>
      <c r="E42" s="131"/>
      <c r="F42" s="131"/>
      <c r="G42" s="131"/>
    </row>
    <row r="43" spans="1:12" ht="13.5" customHeight="1">
      <c r="A43" s="127" t="s">
        <v>8</v>
      </c>
      <c r="B43" s="128"/>
      <c r="C43" s="128"/>
      <c r="D43" s="128"/>
      <c r="E43" s="128"/>
      <c r="F43" s="128"/>
      <c r="G43" s="129"/>
    </row>
    <row r="44" spans="1:12" s="10" customFormat="1" ht="13.5" customHeight="1">
      <c r="A44" s="124"/>
      <c r="B44" s="125"/>
      <c r="C44" s="125"/>
      <c r="D44" s="125"/>
      <c r="E44" s="125"/>
      <c r="F44" s="125"/>
      <c r="G44" s="126"/>
      <c r="L44" s="103"/>
    </row>
    <row r="45" spans="1:12" s="39" customFormat="1" ht="13.5" customHeight="1">
      <c r="A45" s="146"/>
      <c r="B45" s="147"/>
      <c r="C45" s="147"/>
      <c r="D45" s="147"/>
      <c r="E45" s="147"/>
      <c r="F45" s="147"/>
      <c r="G45" s="148"/>
      <c r="L45" s="23"/>
    </row>
    <row r="46" spans="1:12" s="39" customFormat="1" ht="13.5" customHeight="1">
      <c r="A46" s="143"/>
      <c r="B46" s="144"/>
      <c r="C46" s="144"/>
      <c r="D46" s="144"/>
      <c r="E46" s="144"/>
      <c r="F46" s="144"/>
      <c r="G46" s="145"/>
      <c r="L46" s="23"/>
    </row>
    <row r="47" spans="1:12" s="23" customFormat="1" ht="13.5" customHeight="1">
      <c r="A47" s="124"/>
      <c r="B47" s="125"/>
      <c r="C47" s="125"/>
      <c r="D47" s="125"/>
      <c r="E47" s="125"/>
      <c r="F47" s="125"/>
      <c r="G47" s="126"/>
      <c r="H47" s="39"/>
      <c r="I47" s="39"/>
      <c r="J47" s="39"/>
      <c r="K47" s="39"/>
    </row>
    <row r="48" spans="1:12" s="39" customFormat="1" ht="13.5" customHeight="1">
      <c r="A48" s="146"/>
      <c r="B48" s="147"/>
      <c r="C48" s="147"/>
      <c r="D48" s="147"/>
      <c r="E48" s="147"/>
      <c r="F48" s="147"/>
      <c r="G48" s="148"/>
      <c r="L48" s="23"/>
    </row>
    <row r="49" spans="1:12" s="10" customFormat="1" ht="13.5" customHeight="1">
      <c r="A49" s="124"/>
      <c r="B49" s="125"/>
      <c r="C49" s="125"/>
      <c r="D49" s="125"/>
      <c r="E49" s="125"/>
      <c r="F49" s="125"/>
      <c r="G49" s="126"/>
      <c r="L49" s="103"/>
    </row>
    <row r="50" spans="1:12" s="10" customFormat="1" ht="13.5" customHeight="1">
      <c r="A50" s="124"/>
      <c r="B50" s="125"/>
      <c r="C50" s="125"/>
      <c r="D50" s="125"/>
      <c r="E50" s="125"/>
      <c r="F50" s="125"/>
      <c r="G50" s="126"/>
      <c r="L50" s="103"/>
    </row>
    <row r="51" spans="1:12" s="10" customFormat="1" ht="13.5" customHeight="1">
      <c r="A51" s="124"/>
      <c r="B51" s="125"/>
      <c r="C51" s="125"/>
      <c r="D51" s="125"/>
      <c r="E51" s="125"/>
      <c r="F51" s="125"/>
      <c r="G51" s="126"/>
      <c r="L51" s="103"/>
    </row>
    <row r="52" spans="1:12" s="103" customFormat="1" ht="13.5" customHeight="1">
      <c r="A52" s="124"/>
      <c r="B52" s="125"/>
      <c r="C52" s="125"/>
      <c r="D52" s="125"/>
      <c r="E52" s="125"/>
      <c r="F52" s="125"/>
      <c r="G52" s="126"/>
      <c r="H52" s="10"/>
      <c r="I52" s="10"/>
      <c r="J52" s="10"/>
      <c r="K52" s="10"/>
    </row>
    <row r="53" spans="1:12" s="10" customFormat="1" ht="13.5" customHeight="1">
      <c r="A53" s="124"/>
      <c r="B53" s="125"/>
      <c r="C53" s="125"/>
      <c r="D53" s="125"/>
      <c r="E53" s="125"/>
      <c r="F53" s="125"/>
      <c r="G53" s="126"/>
      <c r="L53" s="103"/>
    </row>
    <row r="54" spans="1:12" s="10" customFormat="1" ht="13.5" customHeight="1">
      <c r="A54" s="124"/>
      <c r="B54" s="125"/>
      <c r="C54" s="125"/>
      <c r="D54" s="125"/>
      <c r="E54" s="125"/>
      <c r="F54" s="125"/>
      <c r="G54" s="126"/>
      <c r="L54" s="103"/>
    </row>
    <row r="55" spans="1:12" s="10" customFormat="1" ht="13.5" customHeight="1">
      <c r="A55" s="124"/>
      <c r="B55" s="125"/>
      <c r="C55" s="125"/>
      <c r="D55" s="125"/>
      <c r="E55" s="125"/>
      <c r="F55" s="125"/>
      <c r="G55" s="126"/>
      <c r="L55" s="103"/>
    </row>
    <row r="56" spans="1:12" s="10" customFormat="1" ht="13.5" customHeight="1">
      <c r="A56" s="124"/>
      <c r="B56" s="125"/>
      <c r="C56" s="125"/>
      <c r="D56" s="125"/>
      <c r="E56" s="125"/>
      <c r="F56" s="125"/>
      <c r="G56" s="126"/>
      <c r="L56" s="103"/>
    </row>
    <row r="57" spans="1:12" s="10" customFormat="1" ht="13.5" customHeight="1">
      <c r="A57" s="124"/>
      <c r="B57" s="125"/>
      <c r="C57" s="125"/>
      <c r="D57" s="125"/>
      <c r="E57" s="125"/>
      <c r="F57" s="125"/>
      <c r="G57" s="126"/>
      <c r="L57" s="103"/>
    </row>
    <row r="58" spans="1:12" s="103" customFormat="1" ht="13.5" customHeight="1">
      <c r="A58" s="124"/>
      <c r="B58" s="125"/>
      <c r="C58" s="125"/>
      <c r="D58" s="125"/>
      <c r="E58" s="125"/>
      <c r="F58" s="125"/>
      <c r="G58" s="126"/>
      <c r="H58" s="10"/>
      <c r="I58" s="10"/>
      <c r="J58" s="10"/>
      <c r="K58" s="10"/>
    </row>
    <row r="59" spans="1:12" s="38" customFormat="1" ht="21">
      <c r="A59" s="24" t="s">
        <v>404</v>
      </c>
      <c r="B59" s="104">
        <f>$B$1</f>
        <v>2</v>
      </c>
      <c r="C59" s="26" t="s">
        <v>3</v>
      </c>
      <c r="D59" s="27" t="str">
        <f>$E$1</f>
        <v>儀式</v>
      </c>
      <c r="E59" s="140" t="str">
        <f>$B$2</f>
        <v>ウォーター・ウォーク</v>
      </c>
      <c r="F59" s="141"/>
      <c r="G59" s="142"/>
      <c r="L59" s="98"/>
    </row>
  </sheetData>
  <mergeCells count="65">
    <mergeCell ref="B5:D5"/>
    <mergeCell ref="F5:G5"/>
    <mergeCell ref="B1:C1"/>
    <mergeCell ref="F1:G1"/>
    <mergeCell ref="B2:G2"/>
    <mergeCell ref="B4:G4"/>
    <mergeCell ref="H4:L4"/>
    <mergeCell ref="B13:G13"/>
    <mergeCell ref="B6:D6"/>
    <mergeCell ref="F6:G6"/>
    <mergeCell ref="B7:D7"/>
    <mergeCell ref="F7:G7"/>
    <mergeCell ref="B8:G8"/>
    <mergeCell ref="B9:G9"/>
    <mergeCell ref="J9:K9"/>
    <mergeCell ref="B10:G10"/>
    <mergeCell ref="B11:G11"/>
    <mergeCell ref="J11:K11"/>
    <mergeCell ref="B12:G12"/>
    <mergeCell ref="B25:G25"/>
    <mergeCell ref="B14:G14"/>
    <mergeCell ref="B15:G15"/>
    <mergeCell ref="B16:G16"/>
    <mergeCell ref="B17:G17"/>
    <mergeCell ref="B18:G18"/>
    <mergeCell ref="B19:G19"/>
    <mergeCell ref="B20:G20"/>
    <mergeCell ref="B21:G21"/>
    <mergeCell ref="B22:G22"/>
    <mergeCell ref="B23:G23"/>
    <mergeCell ref="B24:G24"/>
    <mergeCell ref="B37:G37"/>
    <mergeCell ref="B26:G26"/>
    <mergeCell ref="B27:G27"/>
    <mergeCell ref="B28:G28"/>
    <mergeCell ref="B29:G29"/>
    <mergeCell ref="B30:G30"/>
    <mergeCell ref="B31:G31"/>
    <mergeCell ref="B32:G32"/>
    <mergeCell ref="B33:G33"/>
    <mergeCell ref="B34:G34"/>
    <mergeCell ref="B35:G35"/>
    <mergeCell ref="B36:G36"/>
    <mergeCell ref="A49:G49"/>
    <mergeCell ref="B38:G38"/>
    <mergeCell ref="B39:G39"/>
    <mergeCell ref="B40:G40"/>
    <mergeCell ref="B41:G41"/>
    <mergeCell ref="A42:G42"/>
    <mergeCell ref="A43:G43"/>
    <mergeCell ref="A44:G44"/>
    <mergeCell ref="A45:G45"/>
    <mergeCell ref="A46:G46"/>
    <mergeCell ref="A47:G47"/>
    <mergeCell ref="A48:G48"/>
    <mergeCell ref="A56:G56"/>
    <mergeCell ref="A57:G57"/>
    <mergeCell ref="A58:G58"/>
    <mergeCell ref="E59:G59"/>
    <mergeCell ref="A50:G50"/>
    <mergeCell ref="A51:G51"/>
    <mergeCell ref="A52:G52"/>
    <mergeCell ref="A53:G53"/>
    <mergeCell ref="A54:G54"/>
    <mergeCell ref="A55:G55"/>
  </mergeCells>
  <phoneticPr fontId="26"/>
  <dataValidations count="1">
    <dataValidation type="list" allowBlank="1" showInputMessage="1" showErrorMessage="1" sqref="I10 K15 K8 I15 I5:I8">
      <formula1>#REF!</formula1>
    </dataValidation>
  </dataValidations>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tabSelected="1" workbookViewId="0">
      <selection activeCell="B2" sqref="B2:G2"/>
    </sheetView>
  </sheetViews>
  <sheetFormatPr defaultRowHeight="13.5"/>
  <cols>
    <col min="1" max="1" width="7.875" style="98" customWidth="1"/>
    <col min="2" max="2" width="8.5" style="98" customWidth="1"/>
    <col min="3" max="3" width="6.625" style="98" customWidth="1"/>
    <col min="4" max="4" width="15.75" style="98" customWidth="1"/>
    <col min="5" max="6" width="15.75" style="38" customWidth="1"/>
    <col min="7" max="7" width="18.25" style="38" customWidth="1"/>
    <col min="8" max="8" width="17.375" style="38" customWidth="1"/>
    <col min="9" max="9" width="14.625" style="38" customWidth="1"/>
    <col min="10" max="10" width="8.375" style="38" customWidth="1"/>
    <col min="11" max="11" width="7.5" style="38" customWidth="1"/>
    <col min="12" max="12" width="7.875" style="98" customWidth="1"/>
    <col min="13" max="13" width="9.25" style="98" customWidth="1"/>
    <col min="14" max="14" width="12.375" style="98" customWidth="1"/>
    <col min="15" max="16384" width="9" style="98"/>
  </cols>
  <sheetData>
    <row r="1" spans="1:12" ht="21">
      <c r="A1" s="12" t="s">
        <v>417</v>
      </c>
      <c r="B1" s="157">
        <v>5</v>
      </c>
      <c r="C1" s="158"/>
      <c r="D1" s="13" t="s">
        <v>3</v>
      </c>
      <c r="E1" s="14" t="s">
        <v>300</v>
      </c>
      <c r="F1" s="159"/>
      <c r="G1" s="160"/>
      <c r="H1" s="41" t="s">
        <v>14</v>
      </c>
    </row>
    <row r="2" spans="1:12" ht="24.75" customHeight="1">
      <c r="A2" s="13" t="s">
        <v>0</v>
      </c>
      <c r="B2" s="161" t="s">
        <v>418</v>
      </c>
      <c r="C2" s="161"/>
      <c r="D2" s="161"/>
      <c r="E2" s="161"/>
      <c r="F2" s="161"/>
      <c r="G2" s="161"/>
      <c r="H2" s="41" t="s">
        <v>15</v>
      </c>
    </row>
    <row r="3" spans="1:12" ht="19.5" customHeight="1">
      <c r="A3" s="40" t="s">
        <v>7</v>
      </c>
      <c r="B3" s="38"/>
      <c r="C3" s="38"/>
      <c r="D3" s="38"/>
      <c r="I3" s="41"/>
    </row>
    <row r="4" spans="1:12">
      <c r="A4" s="18" t="s">
        <v>6</v>
      </c>
      <c r="B4" s="196" t="s">
        <v>419</v>
      </c>
      <c r="C4" s="162"/>
      <c r="D4" s="162"/>
      <c r="E4" s="162"/>
      <c r="F4" s="162"/>
      <c r="G4" s="156"/>
      <c r="H4" s="207" t="s">
        <v>291</v>
      </c>
      <c r="I4" s="208"/>
      <c r="J4" s="208"/>
      <c r="K4" s="208"/>
      <c r="L4" s="209"/>
    </row>
    <row r="5" spans="1:12">
      <c r="A5" s="19" t="s">
        <v>303</v>
      </c>
      <c r="B5" s="163" t="s">
        <v>420</v>
      </c>
      <c r="C5" s="164"/>
      <c r="D5" s="165"/>
      <c r="E5" s="20" t="s">
        <v>305</v>
      </c>
      <c r="F5" s="196" t="s">
        <v>421</v>
      </c>
      <c r="G5" s="156"/>
      <c r="H5" s="101" t="s">
        <v>4</v>
      </c>
      <c r="I5" s="99" t="s">
        <v>21</v>
      </c>
      <c r="J5" s="99" t="s">
        <v>25</v>
      </c>
    </row>
    <row r="6" spans="1:12">
      <c r="A6" s="19" t="s">
        <v>307</v>
      </c>
      <c r="B6" s="163" t="s">
        <v>409</v>
      </c>
      <c r="C6" s="164"/>
      <c r="D6" s="165"/>
      <c r="E6" s="20" t="s">
        <v>309</v>
      </c>
      <c r="F6" s="196" t="s">
        <v>422</v>
      </c>
      <c r="G6" s="156"/>
      <c r="H6" s="101" t="s">
        <v>20</v>
      </c>
      <c r="I6" s="99"/>
      <c r="J6" s="99"/>
    </row>
    <row r="7" spans="1:12">
      <c r="A7" s="19" t="s">
        <v>311</v>
      </c>
      <c r="B7" s="196" t="s">
        <v>423</v>
      </c>
      <c r="C7" s="162"/>
      <c r="D7" s="156"/>
      <c r="E7" s="20" t="s">
        <v>313</v>
      </c>
      <c r="F7" s="196" t="s">
        <v>314</v>
      </c>
      <c r="G7" s="156"/>
      <c r="H7" s="101" t="s">
        <v>22</v>
      </c>
      <c r="I7" s="99" t="s">
        <v>26</v>
      </c>
      <c r="J7" s="41" t="s">
        <v>19</v>
      </c>
      <c r="L7" s="105" t="s">
        <v>293</v>
      </c>
    </row>
    <row r="8" spans="1:12" ht="13.5" customHeight="1">
      <c r="A8" s="21"/>
      <c r="B8" s="212" t="s">
        <v>424</v>
      </c>
      <c r="C8" s="150"/>
      <c r="D8" s="150"/>
      <c r="E8" s="150"/>
      <c r="F8" s="150"/>
      <c r="G8" s="151"/>
      <c r="H8" s="101" t="s">
        <v>10</v>
      </c>
      <c r="I8" s="106" t="s">
        <v>1</v>
      </c>
      <c r="J8" s="100" t="e">
        <f>IF(I8="",0,VLOOKUP(I8,#REF!:#REF!,3,FALSE))</f>
        <v>#REF!</v>
      </c>
      <c r="K8" s="99" t="s">
        <v>24</v>
      </c>
      <c r="L8" s="107" t="e">
        <f>$J$8+$L$9+$I$9</f>
        <v>#REF!</v>
      </c>
    </row>
    <row r="9" spans="1:12" ht="13.5" customHeight="1">
      <c r="A9" s="21"/>
      <c r="B9" s="206" t="s">
        <v>425</v>
      </c>
      <c r="C9" s="153"/>
      <c r="D9" s="153"/>
      <c r="E9" s="153"/>
      <c r="F9" s="153"/>
      <c r="G9" s="154"/>
      <c r="H9" s="101" t="s">
        <v>16</v>
      </c>
      <c r="I9" s="99">
        <v>0</v>
      </c>
      <c r="J9" s="116" t="s">
        <v>12</v>
      </c>
      <c r="K9" s="117"/>
      <c r="L9" s="100" t="e">
        <f>IF($I$7=#REF!,#REF!,IF($I$7=#REF!,#REF!,IF($I$7=#REF!,#REF!,IF($I$7=#REF!,#REF!,IF($I$7=#REF!,#REF!,0)))))</f>
        <v>#REF!</v>
      </c>
    </row>
    <row r="10" spans="1:12" ht="13.5" customHeight="1">
      <c r="A10" s="43"/>
      <c r="B10" s="124" t="s">
        <v>426</v>
      </c>
      <c r="C10" s="125"/>
      <c r="D10" s="125"/>
      <c r="E10" s="125"/>
      <c r="F10" s="125"/>
      <c r="G10" s="126"/>
      <c r="H10" s="42" t="s">
        <v>11</v>
      </c>
      <c r="I10" s="106" t="s">
        <v>1</v>
      </c>
      <c r="J10" s="100" t="e">
        <f>IF(I10="",0,VLOOKUP(I10,#REF!:#REF!,3,FALSE))</f>
        <v>#REF!</v>
      </c>
      <c r="L10" s="38"/>
    </row>
    <row r="11" spans="1:12" ht="13.5" customHeight="1">
      <c r="A11" s="43"/>
      <c r="B11" s="124" t="s">
        <v>427</v>
      </c>
      <c r="C11" s="125"/>
      <c r="D11" s="125"/>
      <c r="E11" s="125"/>
      <c r="F11" s="125"/>
      <c r="G11" s="126"/>
      <c r="H11" s="101" t="s">
        <v>17</v>
      </c>
      <c r="I11" s="99">
        <v>0</v>
      </c>
      <c r="J11" s="116" t="s">
        <v>352</v>
      </c>
      <c r="K11" s="117"/>
      <c r="L11" s="100" t="e">
        <f>IF($I$7=#REF!,#REF!,IF($I$7=#REF!,#REF!,IF($I$7=#REF!,#REF!,IF($I$7=#REF!,#REF!,IF($I$7=#REF!,#REF!,0)))))</f>
        <v>#REF!</v>
      </c>
    </row>
    <row r="12" spans="1:12" ht="13.5" customHeight="1">
      <c r="A12" s="43"/>
      <c r="B12" s="133" t="s">
        <v>428</v>
      </c>
      <c r="C12" s="125"/>
      <c r="D12" s="125"/>
      <c r="E12" s="125"/>
      <c r="F12" s="125"/>
      <c r="G12" s="126"/>
      <c r="J12" s="98"/>
      <c r="K12" s="98"/>
      <c r="L12" s="105" t="s">
        <v>293</v>
      </c>
    </row>
    <row r="13" spans="1:12" ht="13.5" customHeight="1">
      <c r="A13" s="43"/>
      <c r="B13" s="133" t="s">
        <v>429</v>
      </c>
      <c r="C13" s="125"/>
      <c r="D13" s="125"/>
      <c r="E13" s="125"/>
      <c r="F13" s="125"/>
      <c r="G13" s="126"/>
      <c r="H13" s="101" t="s">
        <v>355</v>
      </c>
      <c r="I13" s="99">
        <v>1</v>
      </c>
      <c r="J13" s="101" t="s">
        <v>356</v>
      </c>
      <c r="K13" s="99">
        <v>6</v>
      </c>
      <c r="L13" s="107" t="e">
        <f>$J$10+$L$11+$I$11</f>
        <v>#REF!</v>
      </c>
    </row>
    <row r="14" spans="1:12" ht="13.5" customHeight="1">
      <c r="A14" s="43"/>
      <c r="B14" s="203"/>
      <c r="C14" s="204"/>
      <c r="D14" s="204"/>
      <c r="E14" s="204"/>
      <c r="F14" s="204"/>
      <c r="G14" s="205"/>
      <c r="H14" s="101" t="s">
        <v>9</v>
      </c>
      <c r="I14" s="1" t="e">
        <f>IF($I$7=#REF!,#REF!,IF($I$7=#REF!,#REF!,IF($I$7=#REF!,#REF!,IF($I$7=#REF!,#REF!,IF($I$7=#REF!,#REF!,0)))))</f>
        <v>#REF!</v>
      </c>
      <c r="J14" s="101" t="s">
        <v>356</v>
      </c>
      <c r="K14" s="1" t="e">
        <f>IF($I$7=#REF!,#REF!,IF($I$7=#REF!,#REF!,IF($I$7=#REF!,#REF!,IF($I$7=#REF!,#REF!,IF($I$7=#REF!,#REF!,0)))))</f>
        <v>#REF!</v>
      </c>
      <c r="L14" s="107" t="e">
        <f>$J$10+$L$11+$I$11+($I$13*$K$13)</f>
        <v>#REF!</v>
      </c>
    </row>
    <row r="15" spans="1:12" ht="13.5" customHeight="1">
      <c r="A15" s="43"/>
      <c r="B15" s="203" t="s">
        <v>430</v>
      </c>
      <c r="C15" s="122"/>
      <c r="D15" s="122"/>
      <c r="E15" s="122"/>
      <c r="F15" s="122"/>
      <c r="G15" s="123"/>
      <c r="H15" s="101" t="s">
        <v>18</v>
      </c>
      <c r="I15" s="99"/>
      <c r="J15" s="108" t="s">
        <v>292</v>
      </c>
      <c r="K15" s="106" t="s">
        <v>1</v>
      </c>
      <c r="L15" s="109" t="e">
        <f>IF(K15="",0,VLOOKUP(K15,#REF!:#REF!,3,FALSE))</f>
        <v>#REF!</v>
      </c>
    </row>
    <row r="16" spans="1:12" ht="13.5" customHeight="1">
      <c r="A16" s="43"/>
      <c r="B16" s="121" t="s">
        <v>431</v>
      </c>
      <c r="C16" s="122"/>
      <c r="D16" s="122"/>
      <c r="E16" s="122"/>
      <c r="F16" s="122"/>
      <c r="G16" s="123"/>
    </row>
    <row r="17" spans="1:11" ht="13.5" customHeight="1">
      <c r="A17" s="43"/>
      <c r="B17" s="203"/>
      <c r="C17" s="204"/>
      <c r="D17" s="204"/>
      <c r="E17" s="204"/>
      <c r="F17" s="204"/>
      <c r="G17" s="205"/>
      <c r="H17" s="15"/>
      <c r="J17" s="98"/>
      <c r="K17" s="98"/>
    </row>
    <row r="18" spans="1:11" ht="13.5" customHeight="1">
      <c r="A18" s="43"/>
      <c r="B18" s="121" t="s">
        <v>432</v>
      </c>
      <c r="C18" s="122"/>
      <c r="D18" s="122"/>
      <c r="E18" s="122"/>
      <c r="F18" s="122"/>
      <c r="G18" s="123"/>
    </row>
    <row r="19" spans="1:11" ht="13.5" customHeight="1">
      <c r="A19" s="43"/>
      <c r="B19" s="203" t="s">
        <v>433</v>
      </c>
      <c r="C19" s="122"/>
      <c r="D19" s="122"/>
      <c r="E19" s="122"/>
      <c r="F19" s="122"/>
      <c r="G19" s="123"/>
      <c r="H19" s="15"/>
      <c r="J19" s="98"/>
      <c r="K19" s="98"/>
    </row>
    <row r="20" spans="1:11" ht="13.5" customHeight="1">
      <c r="A20" s="43"/>
      <c r="B20" s="121" t="s">
        <v>434</v>
      </c>
      <c r="C20" s="122"/>
      <c r="D20" s="122"/>
      <c r="E20" s="122"/>
      <c r="F20" s="122"/>
      <c r="G20" s="123"/>
      <c r="H20" s="15"/>
      <c r="J20" s="98"/>
      <c r="K20" s="98"/>
    </row>
    <row r="21" spans="1:11" ht="13.5" customHeight="1">
      <c r="A21" s="43"/>
      <c r="B21" s="121" t="s">
        <v>435</v>
      </c>
      <c r="C21" s="122"/>
      <c r="D21" s="122"/>
      <c r="E21" s="122"/>
      <c r="F21" s="122"/>
      <c r="G21" s="123"/>
    </row>
    <row r="22" spans="1:11" ht="13.5" customHeight="1">
      <c r="A22" s="43"/>
      <c r="B22" s="121" t="s">
        <v>436</v>
      </c>
      <c r="C22" s="122"/>
      <c r="D22" s="122"/>
      <c r="E22" s="122"/>
      <c r="F22" s="122"/>
      <c r="G22" s="123"/>
      <c r="H22" s="15"/>
      <c r="J22" s="98"/>
      <c r="K22" s="98"/>
    </row>
    <row r="23" spans="1:11" ht="13.5" customHeight="1">
      <c r="A23" s="43"/>
      <c r="B23" s="203" t="s">
        <v>437</v>
      </c>
      <c r="C23" s="122"/>
      <c r="D23" s="122"/>
      <c r="E23" s="122"/>
      <c r="F23" s="122"/>
      <c r="G23" s="123"/>
      <c r="H23" s="15"/>
      <c r="J23" s="98"/>
      <c r="K23" s="98"/>
    </row>
    <row r="24" spans="1:11" ht="13.5" customHeight="1">
      <c r="A24" s="43"/>
      <c r="B24" s="203" t="s">
        <v>438</v>
      </c>
      <c r="C24" s="122"/>
      <c r="D24" s="122"/>
      <c r="E24" s="122"/>
      <c r="F24" s="122"/>
      <c r="G24" s="123"/>
    </row>
    <row r="25" spans="1:11" ht="13.5" customHeight="1">
      <c r="A25" s="43"/>
      <c r="B25" s="203" t="s">
        <v>439</v>
      </c>
      <c r="C25" s="122"/>
      <c r="D25" s="122"/>
      <c r="E25" s="122"/>
      <c r="F25" s="122"/>
      <c r="G25" s="123"/>
      <c r="H25" s="15"/>
      <c r="J25" s="98"/>
      <c r="K25" s="98"/>
    </row>
    <row r="26" spans="1:11" ht="13.5" customHeight="1">
      <c r="A26" s="43"/>
      <c r="B26" s="203" t="s">
        <v>440</v>
      </c>
      <c r="C26" s="122"/>
      <c r="D26" s="122"/>
      <c r="E26" s="122"/>
      <c r="F26" s="122"/>
      <c r="G26" s="123"/>
      <c r="H26" s="15"/>
      <c r="J26" s="98"/>
      <c r="K26" s="98"/>
    </row>
    <row r="27" spans="1:11" ht="13.5" customHeight="1">
      <c r="A27" s="43"/>
      <c r="B27" s="203" t="s">
        <v>441</v>
      </c>
      <c r="C27" s="122"/>
      <c r="D27" s="122"/>
      <c r="E27" s="122"/>
      <c r="F27" s="122"/>
      <c r="G27" s="123"/>
    </row>
    <row r="28" spans="1:11" ht="13.5" customHeight="1">
      <c r="A28" s="43"/>
      <c r="B28" s="121"/>
      <c r="C28" s="122"/>
      <c r="D28" s="122"/>
      <c r="E28" s="122"/>
      <c r="F28" s="122"/>
      <c r="G28" s="123"/>
      <c r="H28" s="15"/>
      <c r="J28" s="98"/>
      <c r="K28" s="98"/>
    </row>
    <row r="29" spans="1:11" ht="13.5" customHeight="1">
      <c r="A29" s="43"/>
      <c r="B29" s="121"/>
      <c r="C29" s="122"/>
      <c r="D29" s="122"/>
      <c r="E29" s="122"/>
      <c r="F29" s="122"/>
      <c r="G29" s="123"/>
      <c r="H29" s="15"/>
      <c r="J29" s="98"/>
      <c r="K29" s="98"/>
    </row>
    <row r="30" spans="1:11" ht="13.5" customHeight="1">
      <c r="A30" s="43"/>
      <c r="B30" s="203"/>
      <c r="C30" s="122"/>
      <c r="D30" s="122"/>
      <c r="E30" s="122"/>
      <c r="F30" s="122"/>
      <c r="G30" s="123"/>
    </row>
    <row r="31" spans="1:11" ht="13.5" customHeight="1">
      <c r="A31" s="43"/>
      <c r="B31" s="203"/>
      <c r="C31" s="122"/>
      <c r="D31" s="122"/>
      <c r="E31" s="122"/>
      <c r="F31" s="122"/>
      <c r="G31" s="123"/>
      <c r="H31" s="15"/>
      <c r="J31" s="98"/>
      <c r="K31" s="98"/>
    </row>
    <row r="32" spans="1:11" ht="13.5" customHeight="1">
      <c r="A32" s="43"/>
      <c r="B32" s="203"/>
      <c r="C32" s="122"/>
      <c r="D32" s="122"/>
      <c r="E32" s="122"/>
      <c r="F32" s="122"/>
      <c r="G32" s="123"/>
      <c r="H32" s="15"/>
      <c r="J32" s="98"/>
      <c r="K32" s="98"/>
    </row>
    <row r="33" spans="1:12" ht="13.5" customHeight="1">
      <c r="A33" s="43"/>
      <c r="B33" s="121"/>
      <c r="C33" s="122"/>
      <c r="D33" s="122"/>
      <c r="E33" s="122"/>
      <c r="F33" s="122"/>
      <c r="G33" s="123"/>
    </row>
    <row r="34" spans="1:12" ht="13.5" customHeight="1">
      <c r="A34" s="43"/>
      <c r="B34" s="121"/>
      <c r="C34" s="122"/>
      <c r="D34" s="122"/>
      <c r="E34" s="122"/>
      <c r="F34" s="122"/>
      <c r="G34" s="123"/>
      <c r="H34" s="15"/>
      <c r="J34" s="98"/>
      <c r="K34" s="98"/>
    </row>
    <row r="35" spans="1:12" ht="13.5" customHeight="1">
      <c r="A35" s="43"/>
      <c r="B35" s="121"/>
      <c r="C35" s="122"/>
      <c r="D35" s="122"/>
      <c r="E35" s="122"/>
      <c r="F35" s="122"/>
      <c r="G35" s="123"/>
      <c r="H35" s="15"/>
      <c r="J35" s="98"/>
      <c r="K35" s="98"/>
    </row>
    <row r="36" spans="1:12" ht="13.5" customHeight="1">
      <c r="A36" s="43"/>
      <c r="B36" s="121"/>
      <c r="C36" s="122"/>
      <c r="D36" s="122"/>
      <c r="E36" s="122"/>
      <c r="F36" s="122"/>
      <c r="G36" s="123"/>
    </row>
    <row r="37" spans="1:12" ht="13.5" customHeight="1">
      <c r="A37" s="43"/>
      <c r="B37" s="121"/>
      <c r="C37" s="122"/>
      <c r="D37" s="122"/>
      <c r="E37" s="122"/>
      <c r="F37" s="122"/>
      <c r="G37" s="123"/>
      <c r="H37" s="15"/>
      <c r="J37" s="98"/>
      <c r="K37" s="98"/>
    </row>
    <row r="38" spans="1:12" ht="13.5" customHeight="1">
      <c r="A38" s="43"/>
      <c r="B38" s="121"/>
      <c r="C38" s="122"/>
      <c r="D38" s="122"/>
      <c r="E38" s="122"/>
      <c r="F38" s="122"/>
      <c r="G38" s="123"/>
      <c r="H38" s="15"/>
      <c r="J38" s="98"/>
      <c r="K38" s="98"/>
    </row>
    <row r="39" spans="1:12" ht="13.5" customHeight="1">
      <c r="A39" s="43"/>
      <c r="B39" s="121"/>
      <c r="C39" s="122"/>
      <c r="D39" s="122"/>
      <c r="E39" s="122"/>
      <c r="F39" s="122"/>
      <c r="G39" s="123"/>
    </row>
    <row r="40" spans="1:12" ht="13.5" customHeight="1">
      <c r="A40" s="43"/>
      <c r="B40" s="121"/>
      <c r="C40" s="122"/>
      <c r="D40" s="122"/>
      <c r="E40" s="122"/>
      <c r="F40" s="122"/>
      <c r="G40" s="123"/>
      <c r="H40" s="15"/>
      <c r="J40" s="98"/>
      <c r="K40" s="98"/>
    </row>
    <row r="41" spans="1:12" ht="13.5" customHeight="1">
      <c r="A41" s="44"/>
      <c r="B41" s="130"/>
      <c r="C41" s="131"/>
      <c r="D41" s="131"/>
      <c r="E41" s="131"/>
      <c r="F41" s="131"/>
      <c r="G41" s="132"/>
      <c r="J41" s="98"/>
      <c r="K41" s="98"/>
    </row>
    <row r="42" spans="1:12">
      <c r="A42" s="131"/>
      <c r="B42" s="131"/>
      <c r="C42" s="131"/>
      <c r="D42" s="131"/>
      <c r="E42" s="131"/>
      <c r="F42" s="131"/>
      <c r="G42" s="131"/>
    </row>
    <row r="43" spans="1:12" ht="13.5" customHeight="1">
      <c r="A43" s="127" t="s">
        <v>8</v>
      </c>
      <c r="B43" s="128"/>
      <c r="C43" s="128"/>
      <c r="D43" s="128"/>
      <c r="E43" s="128"/>
      <c r="F43" s="128"/>
      <c r="G43" s="129"/>
    </row>
    <row r="44" spans="1:12" s="10" customFormat="1" ht="13.5" customHeight="1">
      <c r="A44" s="124"/>
      <c r="B44" s="125"/>
      <c r="C44" s="125"/>
      <c r="D44" s="125"/>
      <c r="E44" s="125"/>
      <c r="F44" s="125"/>
      <c r="G44" s="126"/>
      <c r="L44" s="103"/>
    </row>
    <row r="45" spans="1:12" s="39" customFormat="1" ht="13.5" customHeight="1">
      <c r="A45" s="146"/>
      <c r="B45" s="147"/>
      <c r="C45" s="147"/>
      <c r="D45" s="147"/>
      <c r="E45" s="147"/>
      <c r="F45" s="147"/>
      <c r="G45" s="148"/>
      <c r="L45" s="23"/>
    </row>
    <row r="46" spans="1:12" s="39" customFormat="1" ht="13.5" customHeight="1">
      <c r="A46" s="143"/>
      <c r="B46" s="144"/>
      <c r="C46" s="144"/>
      <c r="D46" s="144"/>
      <c r="E46" s="144"/>
      <c r="F46" s="144"/>
      <c r="G46" s="145"/>
      <c r="L46" s="23"/>
    </row>
    <row r="47" spans="1:12" s="23" customFormat="1" ht="13.5" customHeight="1">
      <c r="A47" s="124"/>
      <c r="B47" s="125"/>
      <c r="C47" s="125"/>
      <c r="D47" s="125"/>
      <c r="E47" s="125"/>
      <c r="F47" s="125"/>
      <c r="G47" s="126"/>
      <c r="H47" s="39"/>
      <c r="I47" s="39"/>
      <c r="J47" s="39"/>
      <c r="K47" s="39"/>
    </row>
    <row r="48" spans="1:12" s="39" customFormat="1" ht="13.5" customHeight="1">
      <c r="A48" s="146"/>
      <c r="B48" s="147"/>
      <c r="C48" s="147"/>
      <c r="D48" s="147"/>
      <c r="E48" s="147"/>
      <c r="F48" s="147"/>
      <c r="G48" s="148"/>
      <c r="L48" s="23"/>
    </row>
    <row r="49" spans="1:12" s="10" customFormat="1" ht="13.5" customHeight="1">
      <c r="A49" s="124"/>
      <c r="B49" s="125"/>
      <c r="C49" s="125"/>
      <c r="D49" s="125"/>
      <c r="E49" s="125"/>
      <c r="F49" s="125"/>
      <c r="G49" s="126"/>
      <c r="L49" s="103"/>
    </row>
    <row r="50" spans="1:12" s="10" customFormat="1" ht="13.5" customHeight="1">
      <c r="A50" s="124"/>
      <c r="B50" s="125"/>
      <c r="C50" s="125"/>
      <c r="D50" s="125"/>
      <c r="E50" s="125"/>
      <c r="F50" s="125"/>
      <c r="G50" s="126"/>
      <c r="L50" s="103"/>
    </row>
    <row r="51" spans="1:12" s="10" customFormat="1" ht="13.5" customHeight="1">
      <c r="A51" s="124"/>
      <c r="B51" s="125"/>
      <c r="C51" s="125"/>
      <c r="D51" s="125"/>
      <c r="E51" s="125"/>
      <c r="F51" s="125"/>
      <c r="G51" s="126"/>
      <c r="L51" s="103"/>
    </row>
    <row r="52" spans="1:12" s="103" customFormat="1" ht="13.5" customHeight="1">
      <c r="A52" s="124"/>
      <c r="B52" s="125"/>
      <c r="C52" s="125"/>
      <c r="D52" s="125"/>
      <c r="E52" s="125"/>
      <c r="F52" s="125"/>
      <c r="G52" s="126"/>
      <c r="H52" s="10"/>
      <c r="I52" s="10"/>
      <c r="J52" s="10"/>
      <c r="K52" s="10"/>
    </row>
    <row r="53" spans="1:12" s="10" customFormat="1" ht="13.5" customHeight="1">
      <c r="A53" s="124"/>
      <c r="B53" s="125"/>
      <c r="C53" s="125"/>
      <c r="D53" s="125"/>
      <c r="E53" s="125"/>
      <c r="F53" s="125"/>
      <c r="G53" s="126"/>
      <c r="L53" s="103"/>
    </row>
    <row r="54" spans="1:12" s="10" customFormat="1" ht="13.5" customHeight="1">
      <c r="A54" s="124"/>
      <c r="B54" s="125"/>
      <c r="C54" s="125"/>
      <c r="D54" s="125"/>
      <c r="E54" s="125"/>
      <c r="F54" s="125"/>
      <c r="G54" s="126"/>
      <c r="L54" s="103"/>
    </row>
    <row r="55" spans="1:12" s="10" customFormat="1" ht="13.5" customHeight="1">
      <c r="A55" s="124"/>
      <c r="B55" s="125"/>
      <c r="C55" s="125"/>
      <c r="D55" s="125"/>
      <c r="E55" s="125"/>
      <c r="F55" s="125"/>
      <c r="G55" s="126"/>
      <c r="L55" s="103"/>
    </row>
    <row r="56" spans="1:12" s="10" customFormat="1" ht="13.5" customHeight="1">
      <c r="A56" s="124"/>
      <c r="B56" s="125"/>
      <c r="C56" s="125"/>
      <c r="D56" s="125"/>
      <c r="E56" s="125"/>
      <c r="F56" s="125"/>
      <c r="G56" s="126"/>
      <c r="L56" s="103"/>
    </row>
    <row r="57" spans="1:12" s="10" customFormat="1" ht="13.5" customHeight="1">
      <c r="A57" s="124"/>
      <c r="B57" s="125"/>
      <c r="C57" s="125"/>
      <c r="D57" s="125"/>
      <c r="E57" s="125"/>
      <c r="F57" s="125"/>
      <c r="G57" s="126"/>
      <c r="L57" s="103"/>
    </row>
    <row r="58" spans="1:12" s="103" customFormat="1" ht="13.5" customHeight="1">
      <c r="A58" s="124"/>
      <c r="B58" s="125"/>
      <c r="C58" s="125"/>
      <c r="D58" s="125"/>
      <c r="E58" s="125"/>
      <c r="F58" s="125"/>
      <c r="G58" s="126"/>
      <c r="H58" s="10"/>
      <c r="I58" s="10"/>
      <c r="J58" s="10"/>
      <c r="K58" s="10"/>
    </row>
    <row r="59" spans="1:12" s="38" customFormat="1" ht="21">
      <c r="A59" s="24" t="s">
        <v>404</v>
      </c>
      <c r="B59" s="104">
        <f>$B$1</f>
        <v>5</v>
      </c>
      <c r="C59" s="26" t="s">
        <v>3</v>
      </c>
      <c r="D59" s="27" t="str">
        <f>$E$1</f>
        <v>儀式</v>
      </c>
      <c r="E59" s="140" t="str">
        <f>$B$2</f>
        <v>マジック・サークル</v>
      </c>
      <c r="F59" s="141"/>
      <c r="G59" s="142"/>
      <c r="L59" s="98"/>
    </row>
  </sheetData>
  <mergeCells count="65">
    <mergeCell ref="B5:D5"/>
    <mergeCell ref="F5:G5"/>
    <mergeCell ref="B1:C1"/>
    <mergeCell ref="F1:G1"/>
    <mergeCell ref="B2:G2"/>
    <mergeCell ref="B4:G4"/>
    <mergeCell ref="H4:L4"/>
    <mergeCell ref="B13:G13"/>
    <mergeCell ref="B6:D6"/>
    <mergeCell ref="F6:G6"/>
    <mergeCell ref="B7:D7"/>
    <mergeCell ref="F7:G7"/>
    <mergeCell ref="B8:G8"/>
    <mergeCell ref="B9:G9"/>
    <mergeCell ref="J9:K9"/>
    <mergeCell ref="B10:G10"/>
    <mergeCell ref="B11:G11"/>
    <mergeCell ref="J11:K11"/>
    <mergeCell ref="B12:G12"/>
    <mergeCell ref="B25:G25"/>
    <mergeCell ref="B14:G14"/>
    <mergeCell ref="B15:G15"/>
    <mergeCell ref="B16:G16"/>
    <mergeCell ref="B17:G17"/>
    <mergeCell ref="B18:G18"/>
    <mergeCell ref="B19:G19"/>
    <mergeCell ref="B20:G20"/>
    <mergeCell ref="B21:G21"/>
    <mergeCell ref="B22:G22"/>
    <mergeCell ref="B23:G23"/>
    <mergeCell ref="B24:G24"/>
    <mergeCell ref="B37:G37"/>
    <mergeCell ref="B26:G26"/>
    <mergeCell ref="B27:G27"/>
    <mergeCell ref="B28:G28"/>
    <mergeCell ref="B29:G29"/>
    <mergeCell ref="B30:G30"/>
    <mergeCell ref="B31:G31"/>
    <mergeCell ref="B32:G32"/>
    <mergeCell ref="B33:G33"/>
    <mergeCell ref="B34:G34"/>
    <mergeCell ref="B35:G35"/>
    <mergeCell ref="B36:G36"/>
    <mergeCell ref="A49:G49"/>
    <mergeCell ref="B38:G38"/>
    <mergeCell ref="B39:G39"/>
    <mergeCell ref="B40:G40"/>
    <mergeCell ref="B41:G41"/>
    <mergeCell ref="A42:G42"/>
    <mergeCell ref="A43:G43"/>
    <mergeCell ref="A44:G44"/>
    <mergeCell ref="A45:G45"/>
    <mergeCell ref="A46:G46"/>
    <mergeCell ref="A47:G47"/>
    <mergeCell ref="A48:G48"/>
    <mergeCell ref="A56:G56"/>
    <mergeCell ref="A57:G57"/>
    <mergeCell ref="A58:G58"/>
    <mergeCell ref="E59:G59"/>
    <mergeCell ref="A50:G50"/>
    <mergeCell ref="A51:G51"/>
    <mergeCell ref="A52:G52"/>
    <mergeCell ref="A53:G53"/>
    <mergeCell ref="A54:G54"/>
    <mergeCell ref="A55:G55"/>
  </mergeCells>
  <phoneticPr fontId="26"/>
  <dataValidations count="1">
    <dataValidation type="list" allowBlank="1" showInputMessage="1" showErrorMessage="1" sqref="I10 K15 K8 I15 I5:I8">
      <formula1>#REF!</formula1>
    </dataValidation>
  </dataValidations>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tabSelected="1" workbookViewId="0">
      <selection activeCell="B2" sqref="B2:G2"/>
    </sheetView>
  </sheetViews>
  <sheetFormatPr defaultRowHeight="13.5"/>
  <cols>
    <col min="1" max="1" width="7.875" style="98" customWidth="1"/>
    <col min="2" max="2" width="8.5" style="98" customWidth="1"/>
    <col min="3" max="3" width="6.625" style="98" customWidth="1"/>
    <col min="4" max="4" width="15.75" style="98" customWidth="1"/>
    <col min="5" max="6" width="15.75" style="38" customWidth="1"/>
    <col min="7" max="7" width="18.25" style="38" customWidth="1"/>
    <col min="8" max="8" width="17.375" style="38" customWidth="1"/>
    <col min="9" max="9" width="14.625" style="38" customWidth="1"/>
    <col min="10" max="10" width="8.375" style="38" customWidth="1"/>
    <col min="11" max="11" width="7.5" style="38" customWidth="1"/>
    <col min="12" max="12" width="7.875" style="98" customWidth="1"/>
    <col min="13" max="13" width="9.25" style="98" customWidth="1"/>
    <col min="14" max="14" width="12.375" style="98" customWidth="1"/>
    <col min="15" max="16384" width="9" style="98"/>
  </cols>
  <sheetData>
    <row r="1" spans="1:12" ht="21">
      <c r="A1" s="12" t="s">
        <v>2</v>
      </c>
      <c r="B1" s="157">
        <v>2</v>
      </c>
      <c r="C1" s="158"/>
      <c r="D1" s="13" t="s">
        <v>3</v>
      </c>
      <c r="E1" s="14" t="s">
        <v>300</v>
      </c>
      <c r="F1" s="159"/>
      <c r="G1" s="160"/>
      <c r="H1" s="41" t="s">
        <v>14</v>
      </c>
    </row>
    <row r="2" spans="1:12" ht="24.75" customHeight="1">
      <c r="A2" s="13" t="s">
        <v>0</v>
      </c>
      <c r="B2" s="161" t="s">
        <v>442</v>
      </c>
      <c r="C2" s="161"/>
      <c r="D2" s="161"/>
      <c r="E2" s="161"/>
      <c r="F2" s="161"/>
      <c r="G2" s="161"/>
      <c r="H2" s="41" t="s">
        <v>15</v>
      </c>
    </row>
    <row r="3" spans="1:12" ht="19.5" customHeight="1">
      <c r="A3" s="40" t="s">
        <v>7</v>
      </c>
      <c r="B3" s="38"/>
      <c r="C3" s="38"/>
      <c r="D3" s="38"/>
      <c r="I3" s="41"/>
    </row>
    <row r="4" spans="1:12">
      <c r="A4" s="18" t="s">
        <v>6</v>
      </c>
      <c r="B4" s="196" t="s">
        <v>443</v>
      </c>
      <c r="C4" s="162"/>
      <c r="D4" s="162"/>
      <c r="E4" s="162"/>
      <c r="F4" s="162"/>
      <c r="G4" s="156"/>
      <c r="H4" s="207" t="s">
        <v>291</v>
      </c>
      <c r="I4" s="208"/>
      <c r="J4" s="208"/>
      <c r="K4" s="208"/>
      <c r="L4" s="209"/>
    </row>
    <row r="5" spans="1:12">
      <c r="A5" s="19" t="s">
        <v>303</v>
      </c>
      <c r="B5" s="163" t="s">
        <v>384</v>
      </c>
      <c r="C5" s="164"/>
      <c r="D5" s="165"/>
      <c r="E5" s="20" t="s">
        <v>305</v>
      </c>
      <c r="F5" s="196" t="s">
        <v>444</v>
      </c>
      <c r="G5" s="156"/>
      <c r="H5" s="101" t="s">
        <v>4</v>
      </c>
      <c r="I5" s="99" t="s">
        <v>21</v>
      </c>
      <c r="J5" s="99" t="s">
        <v>25</v>
      </c>
    </row>
    <row r="6" spans="1:12">
      <c r="A6" s="19" t="s">
        <v>307</v>
      </c>
      <c r="B6" s="163" t="s">
        <v>308</v>
      </c>
      <c r="C6" s="164"/>
      <c r="D6" s="165"/>
      <c r="E6" s="20" t="s">
        <v>309</v>
      </c>
      <c r="F6" s="196" t="s">
        <v>408</v>
      </c>
      <c r="G6" s="156"/>
      <c r="H6" s="101" t="s">
        <v>20</v>
      </c>
      <c r="I6" s="99"/>
      <c r="J6" s="99"/>
    </row>
    <row r="7" spans="1:12">
      <c r="A7" s="19" t="s">
        <v>311</v>
      </c>
      <c r="B7" s="196" t="s">
        <v>445</v>
      </c>
      <c r="C7" s="162"/>
      <c r="D7" s="156"/>
      <c r="E7" s="20" t="s">
        <v>313</v>
      </c>
      <c r="F7" s="196" t="s">
        <v>446</v>
      </c>
      <c r="G7" s="156"/>
      <c r="H7" s="101" t="s">
        <v>22</v>
      </c>
      <c r="I7" s="99" t="s">
        <v>26</v>
      </c>
      <c r="J7" s="41" t="s">
        <v>19</v>
      </c>
      <c r="L7" s="105" t="s">
        <v>293</v>
      </c>
    </row>
    <row r="8" spans="1:12" ht="13.5" customHeight="1">
      <c r="A8" s="21"/>
      <c r="B8" s="149" t="s">
        <v>447</v>
      </c>
      <c r="C8" s="150"/>
      <c r="D8" s="150"/>
      <c r="E8" s="150"/>
      <c r="F8" s="150"/>
      <c r="G8" s="151"/>
      <c r="H8" s="101" t="s">
        <v>10</v>
      </c>
      <c r="I8" s="106" t="s">
        <v>1</v>
      </c>
      <c r="J8" s="100" t="e">
        <f>IF(I8="",0,VLOOKUP(I8,#REF!:#REF!,3,FALSE))</f>
        <v>#REF!</v>
      </c>
      <c r="K8" s="99" t="s">
        <v>24</v>
      </c>
      <c r="L8" s="107" t="e">
        <f>$J$8+$L$9+$I$9</f>
        <v>#REF!</v>
      </c>
    </row>
    <row r="9" spans="1:12" ht="13.5" customHeight="1">
      <c r="A9" s="21"/>
      <c r="B9" s="206" t="s">
        <v>448</v>
      </c>
      <c r="C9" s="153"/>
      <c r="D9" s="153"/>
      <c r="E9" s="153"/>
      <c r="F9" s="153"/>
      <c r="G9" s="154"/>
      <c r="H9" s="101" t="s">
        <v>16</v>
      </c>
      <c r="I9" s="99">
        <v>0</v>
      </c>
      <c r="J9" s="116" t="s">
        <v>12</v>
      </c>
      <c r="K9" s="117"/>
      <c r="L9" s="100" t="e">
        <f>IF($I$7=#REF!,#REF!,IF($I$7=#REF!,#REF!,IF($I$7=#REF!,#REF!,IF($I$7=#REF!,#REF!,IF($I$7=#REF!,#REF!,0)))))</f>
        <v>#REF!</v>
      </c>
    </row>
    <row r="10" spans="1:12" ht="13.5" customHeight="1">
      <c r="A10" s="43"/>
      <c r="B10" s="124" t="s">
        <v>449</v>
      </c>
      <c r="C10" s="125"/>
      <c r="D10" s="125"/>
      <c r="E10" s="125"/>
      <c r="F10" s="125"/>
      <c r="G10" s="126"/>
      <c r="H10" s="42" t="s">
        <v>11</v>
      </c>
      <c r="I10" s="106" t="s">
        <v>1</v>
      </c>
      <c r="J10" s="100" t="e">
        <f>IF(I10="",0,VLOOKUP(I10,#REF!:#REF!,3,FALSE))</f>
        <v>#REF!</v>
      </c>
      <c r="L10" s="38"/>
    </row>
    <row r="11" spans="1:12" ht="13.5" customHeight="1">
      <c r="A11" s="43"/>
      <c r="B11" s="124" t="s">
        <v>450</v>
      </c>
      <c r="C11" s="125"/>
      <c r="D11" s="125"/>
      <c r="E11" s="125"/>
      <c r="F11" s="125"/>
      <c r="G11" s="126"/>
      <c r="H11" s="101" t="s">
        <v>17</v>
      </c>
      <c r="I11" s="99">
        <v>0</v>
      </c>
      <c r="J11" s="116" t="s">
        <v>352</v>
      </c>
      <c r="K11" s="117"/>
      <c r="L11" s="100" t="e">
        <f>IF($I$7=#REF!,#REF!,IF($I$7=#REF!,#REF!,IF($I$7=#REF!,#REF!,IF($I$7=#REF!,#REF!,IF($I$7=#REF!,#REF!,0)))))</f>
        <v>#REF!</v>
      </c>
    </row>
    <row r="12" spans="1:12" ht="13.5" customHeight="1">
      <c r="A12" s="43"/>
      <c r="B12" s="124" t="s">
        <v>451</v>
      </c>
      <c r="C12" s="125"/>
      <c r="D12" s="125"/>
      <c r="E12" s="125"/>
      <c r="F12" s="125"/>
      <c r="G12" s="126"/>
      <c r="J12" s="98"/>
      <c r="K12" s="98"/>
      <c r="L12" s="105" t="s">
        <v>293</v>
      </c>
    </row>
    <row r="13" spans="1:12" ht="13.5" customHeight="1">
      <c r="A13" s="43"/>
      <c r="B13" s="133" t="s">
        <v>452</v>
      </c>
      <c r="C13" s="125"/>
      <c r="D13" s="125"/>
      <c r="E13" s="125"/>
      <c r="F13" s="125"/>
      <c r="G13" s="126"/>
      <c r="H13" s="101" t="s">
        <v>355</v>
      </c>
      <c r="I13" s="99">
        <v>1</v>
      </c>
      <c r="J13" s="101" t="s">
        <v>356</v>
      </c>
      <c r="K13" s="99">
        <v>6</v>
      </c>
      <c r="L13" s="107" t="e">
        <f>$J$10+$L$11+$I$11</f>
        <v>#REF!</v>
      </c>
    </row>
    <row r="14" spans="1:12" ht="13.5" customHeight="1">
      <c r="A14" s="43"/>
      <c r="B14" s="203" t="s">
        <v>453</v>
      </c>
      <c r="C14" s="204"/>
      <c r="D14" s="204"/>
      <c r="E14" s="204"/>
      <c r="F14" s="204"/>
      <c r="G14" s="205"/>
      <c r="H14" s="101" t="s">
        <v>9</v>
      </c>
      <c r="I14" s="1" t="e">
        <f>IF($I$7=#REF!,#REF!,IF($I$7=#REF!,#REF!,IF($I$7=#REF!,#REF!,IF($I$7=#REF!,#REF!,IF($I$7=#REF!,#REF!,0)))))</f>
        <v>#REF!</v>
      </c>
      <c r="J14" s="101" t="s">
        <v>356</v>
      </c>
      <c r="K14" s="1" t="e">
        <f>IF($I$7=#REF!,#REF!,IF($I$7=#REF!,#REF!,IF($I$7=#REF!,#REF!,IF($I$7=#REF!,#REF!,IF($I$7=#REF!,#REF!,0)))))</f>
        <v>#REF!</v>
      </c>
      <c r="L14" s="107" t="e">
        <f>$J$10+$L$11+$I$11+($I$13*$K$13)</f>
        <v>#REF!</v>
      </c>
    </row>
    <row r="15" spans="1:12" ht="13.5" customHeight="1">
      <c r="A15" s="43"/>
      <c r="B15" s="121" t="s">
        <v>454</v>
      </c>
      <c r="C15" s="122"/>
      <c r="D15" s="122"/>
      <c r="E15" s="122"/>
      <c r="F15" s="122"/>
      <c r="G15" s="123"/>
      <c r="H15" s="101" t="s">
        <v>18</v>
      </c>
      <c r="I15" s="99"/>
      <c r="J15" s="108" t="s">
        <v>292</v>
      </c>
      <c r="K15" s="106" t="s">
        <v>1</v>
      </c>
      <c r="L15" s="109" t="e">
        <f>IF(K15="",0,VLOOKUP(K15,#REF!:#REF!,3,FALSE))</f>
        <v>#REF!</v>
      </c>
    </row>
    <row r="16" spans="1:12" ht="13.5" customHeight="1">
      <c r="A16" s="43"/>
      <c r="B16" s="121"/>
      <c r="C16" s="122"/>
      <c r="D16" s="122"/>
      <c r="E16" s="122"/>
      <c r="F16" s="122"/>
      <c r="G16" s="123"/>
    </row>
    <row r="17" spans="1:11" ht="13.5" customHeight="1">
      <c r="A17" s="43"/>
      <c r="B17" s="110"/>
      <c r="C17" s="210" t="s">
        <v>455</v>
      </c>
      <c r="D17" s="210"/>
      <c r="E17" s="112" t="s">
        <v>456</v>
      </c>
      <c r="F17" s="113"/>
      <c r="G17" s="114"/>
      <c r="H17" s="15"/>
      <c r="J17" s="98"/>
      <c r="K17" s="98"/>
    </row>
    <row r="18" spans="1:11" ht="13.5" customHeight="1">
      <c r="A18" s="43"/>
      <c r="B18" s="110"/>
      <c r="C18" s="122" t="s">
        <v>457</v>
      </c>
      <c r="D18" s="122"/>
      <c r="E18" s="2" t="s">
        <v>458</v>
      </c>
      <c r="F18" s="102"/>
      <c r="G18" s="115"/>
    </row>
    <row r="19" spans="1:11" ht="13.5" customHeight="1">
      <c r="A19" s="43"/>
      <c r="B19" s="110"/>
      <c r="C19" s="122" t="s">
        <v>459</v>
      </c>
      <c r="D19" s="122"/>
      <c r="E19" s="2" t="s">
        <v>460</v>
      </c>
      <c r="F19" s="102"/>
      <c r="G19" s="115"/>
      <c r="H19" s="15"/>
      <c r="J19" s="98"/>
      <c r="K19" s="98"/>
    </row>
    <row r="20" spans="1:11" ht="13.5" customHeight="1">
      <c r="A20" s="43"/>
      <c r="B20" s="111"/>
      <c r="C20" s="122" t="s">
        <v>461</v>
      </c>
      <c r="D20" s="122"/>
      <c r="E20" s="2" t="s">
        <v>462</v>
      </c>
      <c r="F20" s="102"/>
      <c r="G20" s="115"/>
      <c r="H20" s="15"/>
      <c r="J20" s="98"/>
      <c r="K20" s="98"/>
    </row>
    <row r="21" spans="1:11" ht="13.5" customHeight="1">
      <c r="A21" s="43"/>
      <c r="B21" s="111"/>
      <c r="C21" s="122" t="s">
        <v>463</v>
      </c>
      <c r="D21" s="122"/>
      <c r="E21" s="2" t="s">
        <v>464</v>
      </c>
      <c r="F21" s="102"/>
      <c r="G21" s="115"/>
    </row>
    <row r="22" spans="1:11" ht="13.5" customHeight="1">
      <c r="A22" s="43"/>
      <c r="B22" s="121"/>
      <c r="C22" s="122"/>
      <c r="D22" s="122"/>
      <c r="E22" s="122"/>
      <c r="F22" s="122"/>
      <c r="G22" s="123"/>
      <c r="H22" s="15"/>
      <c r="J22" s="98"/>
      <c r="K22" s="98"/>
    </row>
    <row r="23" spans="1:11" ht="13.5" customHeight="1">
      <c r="A23" s="43"/>
      <c r="B23" s="203"/>
      <c r="C23" s="122"/>
      <c r="D23" s="122"/>
      <c r="E23" s="122"/>
      <c r="F23" s="122"/>
      <c r="G23" s="123"/>
      <c r="H23" s="15"/>
      <c r="J23" s="98"/>
      <c r="K23" s="98"/>
    </row>
    <row r="24" spans="1:11" ht="13.5" customHeight="1">
      <c r="A24" s="43"/>
      <c r="B24" s="203"/>
      <c r="C24" s="122"/>
      <c r="D24" s="122"/>
      <c r="E24" s="122"/>
      <c r="F24" s="122"/>
      <c r="G24" s="123"/>
    </row>
    <row r="25" spans="1:11" ht="13.5" customHeight="1">
      <c r="A25" s="43"/>
      <c r="B25" s="203"/>
      <c r="C25" s="122"/>
      <c r="D25" s="122"/>
      <c r="E25" s="122"/>
      <c r="F25" s="122"/>
      <c r="G25" s="123"/>
      <c r="H25" s="15"/>
      <c r="J25" s="98"/>
      <c r="K25" s="98"/>
    </row>
    <row r="26" spans="1:11" ht="13.5" customHeight="1">
      <c r="A26" s="43"/>
      <c r="B26" s="203"/>
      <c r="C26" s="122"/>
      <c r="D26" s="122"/>
      <c r="E26" s="122"/>
      <c r="F26" s="122"/>
      <c r="G26" s="123"/>
      <c r="H26" s="15"/>
      <c r="J26" s="98"/>
      <c r="K26" s="98"/>
    </row>
    <row r="27" spans="1:11" ht="13.5" customHeight="1">
      <c r="A27" s="43"/>
      <c r="B27" s="203"/>
      <c r="C27" s="122"/>
      <c r="D27" s="122"/>
      <c r="E27" s="122"/>
      <c r="F27" s="122"/>
      <c r="G27" s="123"/>
    </row>
    <row r="28" spans="1:11" ht="13.5" customHeight="1">
      <c r="A28" s="43"/>
      <c r="B28" s="121"/>
      <c r="C28" s="122"/>
      <c r="D28" s="122"/>
      <c r="E28" s="122"/>
      <c r="F28" s="122"/>
      <c r="G28" s="123"/>
      <c r="H28" s="15"/>
      <c r="J28" s="98"/>
      <c r="K28" s="98"/>
    </row>
    <row r="29" spans="1:11" ht="13.5" customHeight="1">
      <c r="A29" s="43"/>
      <c r="B29" s="121"/>
      <c r="C29" s="122"/>
      <c r="D29" s="122"/>
      <c r="E29" s="122"/>
      <c r="F29" s="122"/>
      <c r="G29" s="123"/>
      <c r="H29" s="15"/>
      <c r="J29" s="98"/>
      <c r="K29" s="98"/>
    </row>
    <row r="30" spans="1:11" ht="13.5" customHeight="1">
      <c r="A30" s="43"/>
      <c r="B30" s="203"/>
      <c r="C30" s="122"/>
      <c r="D30" s="122"/>
      <c r="E30" s="122"/>
      <c r="F30" s="122"/>
      <c r="G30" s="123"/>
    </row>
    <row r="31" spans="1:11" ht="13.5" customHeight="1">
      <c r="A31" s="43"/>
      <c r="B31" s="203"/>
      <c r="C31" s="122"/>
      <c r="D31" s="122"/>
      <c r="E31" s="122"/>
      <c r="F31" s="122"/>
      <c r="G31" s="123"/>
      <c r="H31" s="15"/>
      <c r="J31" s="98"/>
      <c r="K31" s="98"/>
    </row>
    <row r="32" spans="1:11" ht="13.5" customHeight="1">
      <c r="A32" s="43"/>
      <c r="B32" s="203"/>
      <c r="C32" s="122"/>
      <c r="D32" s="122"/>
      <c r="E32" s="122"/>
      <c r="F32" s="122"/>
      <c r="G32" s="123"/>
      <c r="H32" s="15"/>
      <c r="J32" s="98"/>
      <c r="K32" s="98"/>
    </row>
    <row r="33" spans="1:12" ht="13.5" customHeight="1">
      <c r="A33" s="43"/>
      <c r="B33" s="121"/>
      <c r="C33" s="122"/>
      <c r="D33" s="122"/>
      <c r="E33" s="122"/>
      <c r="F33" s="122"/>
      <c r="G33" s="123"/>
    </row>
    <row r="34" spans="1:12" ht="13.5" customHeight="1">
      <c r="A34" s="43"/>
      <c r="B34" s="121"/>
      <c r="C34" s="122"/>
      <c r="D34" s="122"/>
      <c r="E34" s="122"/>
      <c r="F34" s="122"/>
      <c r="G34" s="123"/>
      <c r="H34" s="15"/>
      <c r="J34" s="98"/>
      <c r="K34" s="98"/>
    </row>
    <row r="35" spans="1:12" ht="13.5" customHeight="1">
      <c r="A35" s="43"/>
      <c r="B35" s="121"/>
      <c r="C35" s="122"/>
      <c r="D35" s="122"/>
      <c r="E35" s="122"/>
      <c r="F35" s="122"/>
      <c r="G35" s="123"/>
      <c r="H35" s="15"/>
      <c r="J35" s="98"/>
      <c r="K35" s="98"/>
    </row>
    <row r="36" spans="1:12" ht="13.5" customHeight="1">
      <c r="A36" s="43"/>
      <c r="B36" s="121"/>
      <c r="C36" s="122"/>
      <c r="D36" s="122"/>
      <c r="E36" s="122"/>
      <c r="F36" s="122"/>
      <c r="G36" s="123"/>
    </row>
    <row r="37" spans="1:12" ht="13.5" customHeight="1">
      <c r="A37" s="43"/>
      <c r="B37" s="121"/>
      <c r="C37" s="122"/>
      <c r="D37" s="122"/>
      <c r="E37" s="122"/>
      <c r="F37" s="122"/>
      <c r="G37" s="123"/>
      <c r="H37" s="15"/>
      <c r="J37" s="98"/>
      <c r="K37" s="98"/>
    </row>
    <row r="38" spans="1:12" ht="13.5" customHeight="1">
      <c r="A38" s="43"/>
      <c r="B38" s="121"/>
      <c r="C38" s="122"/>
      <c r="D38" s="122"/>
      <c r="E38" s="122"/>
      <c r="F38" s="122"/>
      <c r="G38" s="123"/>
      <c r="H38" s="15"/>
      <c r="J38" s="98"/>
      <c r="K38" s="98"/>
    </row>
    <row r="39" spans="1:12" ht="13.5" customHeight="1">
      <c r="A39" s="43"/>
      <c r="B39" s="121"/>
      <c r="C39" s="122"/>
      <c r="D39" s="122"/>
      <c r="E39" s="122"/>
      <c r="F39" s="122"/>
      <c r="G39" s="123"/>
    </row>
    <row r="40" spans="1:12" ht="13.5" customHeight="1">
      <c r="A40" s="43"/>
      <c r="B40" s="121"/>
      <c r="C40" s="122"/>
      <c r="D40" s="122"/>
      <c r="E40" s="122"/>
      <c r="F40" s="122"/>
      <c r="G40" s="123"/>
      <c r="H40" s="15"/>
      <c r="J40" s="98"/>
      <c r="K40" s="98"/>
    </row>
    <row r="41" spans="1:12" ht="13.5" customHeight="1">
      <c r="A41" s="44"/>
      <c r="B41" s="130"/>
      <c r="C41" s="131"/>
      <c r="D41" s="131"/>
      <c r="E41" s="131"/>
      <c r="F41" s="131"/>
      <c r="G41" s="132"/>
      <c r="J41" s="98"/>
      <c r="K41" s="98"/>
    </row>
    <row r="42" spans="1:12">
      <c r="A42" s="131"/>
      <c r="B42" s="131"/>
      <c r="C42" s="131"/>
      <c r="D42" s="131"/>
      <c r="E42" s="131"/>
      <c r="F42" s="131"/>
      <c r="G42" s="131"/>
    </row>
    <row r="43" spans="1:12" ht="13.5" customHeight="1">
      <c r="A43" s="127" t="s">
        <v>8</v>
      </c>
      <c r="B43" s="128"/>
      <c r="C43" s="128"/>
      <c r="D43" s="128"/>
      <c r="E43" s="128"/>
      <c r="F43" s="128"/>
      <c r="G43" s="129"/>
    </row>
    <row r="44" spans="1:12" s="10" customFormat="1" ht="13.5" customHeight="1">
      <c r="A44" s="124"/>
      <c r="B44" s="125"/>
      <c r="C44" s="125"/>
      <c r="D44" s="125"/>
      <c r="E44" s="125"/>
      <c r="F44" s="125"/>
      <c r="G44" s="126"/>
      <c r="L44" s="103"/>
    </row>
    <row r="45" spans="1:12" s="39" customFormat="1" ht="13.5" customHeight="1">
      <c r="A45" s="146"/>
      <c r="B45" s="147"/>
      <c r="C45" s="147"/>
      <c r="D45" s="147"/>
      <c r="E45" s="147"/>
      <c r="F45" s="147"/>
      <c r="G45" s="148"/>
      <c r="L45" s="23"/>
    </row>
    <row r="46" spans="1:12" s="39" customFormat="1" ht="13.5" customHeight="1">
      <c r="A46" s="143"/>
      <c r="B46" s="144"/>
      <c r="C46" s="144"/>
      <c r="D46" s="144"/>
      <c r="E46" s="144"/>
      <c r="F46" s="144"/>
      <c r="G46" s="145"/>
      <c r="L46" s="23"/>
    </row>
    <row r="47" spans="1:12" s="23" customFormat="1" ht="13.5" customHeight="1">
      <c r="A47" s="124"/>
      <c r="B47" s="125"/>
      <c r="C47" s="125"/>
      <c r="D47" s="125"/>
      <c r="E47" s="125"/>
      <c r="F47" s="125"/>
      <c r="G47" s="126"/>
      <c r="H47" s="39"/>
      <c r="I47" s="39"/>
      <c r="J47" s="39"/>
      <c r="K47" s="39"/>
    </row>
    <row r="48" spans="1:12" s="39" customFormat="1" ht="13.5" customHeight="1">
      <c r="A48" s="146"/>
      <c r="B48" s="147"/>
      <c r="C48" s="147"/>
      <c r="D48" s="147"/>
      <c r="E48" s="147"/>
      <c r="F48" s="147"/>
      <c r="G48" s="148"/>
      <c r="L48" s="23"/>
    </row>
    <row r="49" spans="1:12" s="10" customFormat="1" ht="13.5" customHeight="1">
      <c r="A49" s="124"/>
      <c r="B49" s="125"/>
      <c r="C49" s="125"/>
      <c r="D49" s="125"/>
      <c r="E49" s="125"/>
      <c r="F49" s="125"/>
      <c r="G49" s="126"/>
      <c r="L49" s="103"/>
    </row>
    <row r="50" spans="1:12" s="10" customFormat="1" ht="13.5" customHeight="1">
      <c r="A50" s="124"/>
      <c r="B50" s="125"/>
      <c r="C50" s="125"/>
      <c r="D50" s="125"/>
      <c r="E50" s="125"/>
      <c r="F50" s="125"/>
      <c r="G50" s="126"/>
      <c r="L50" s="103"/>
    </row>
    <row r="51" spans="1:12" s="10" customFormat="1" ht="13.5" customHeight="1">
      <c r="A51" s="124"/>
      <c r="B51" s="125"/>
      <c r="C51" s="125"/>
      <c r="D51" s="125"/>
      <c r="E51" s="125"/>
      <c r="F51" s="125"/>
      <c r="G51" s="126"/>
      <c r="L51" s="103"/>
    </row>
    <row r="52" spans="1:12" s="103" customFormat="1" ht="13.5" customHeight="1">
      <c r="A52" s="124"/>
      <c r="B52" s="125"/>
      <c r="C52" s="125"/>
      <c r="D52" s="125"/>
      <c r="E52" s="125"/>
      <c r="F52" s="125"/>
      <c r="G52" s="126"/>
      <c r="H52" s="10"/>
      <c r="I52" s="10"/>
      <c r="J52" s="10"/>
      <c r="K52" s="10"/>
    </row>
    <row r="53" spans="1:12" s="10" customFormat="1" ht="13.5" customHeight="1">
      <c r="A53" s="124"/>
      <c r="B53" s="125"/>
      <c r="C53" s="125"/>
      <c r="D53" s="125"/>
      <c r="E53" s="125"/>
      <c r="F53" s="125"/>
      <c r="G53" s="126"/>
      <c r="L53" s="103"/>
    </row>
    <row r="54" spans="1:12" s="10" customFormat="1" ht="13.5" customHeight="1">
      <c r="A54" s="124"/>
      <c r="B54" s="125"/>
      <c r="C54" s="125"/>
      <c r="D54" s="125"/>
      <c r="E54" s="125"/>
      <c r="F54" s="125"/>
      <c r="G54" s="126"/>
      <c r="L54" s="103"/>
    </row>
    <row r="55" spans="1:12" s="10" customFormat="1" ht="13.5" customHeight="1">
      <c r="A55" s="124"/>
      <c r="B55" s="125"/>
      <c r="C55" s="125"/>
      <c r="D55" s="125"/>
      <c r="E55" s="125"/>
      <c r="F55" s="125"/>
      <c r="G55" s="126"/>
      <c r="L55" s="103"/>
    </row>
    <row r="56" spans="1:12" s="10" customFormat="1" ht="13.5" customHeight="1">
      <c r="A56" s="124"/>
      <c r="B56" s="125"/>
      <c r="C56" s="125"/>
      <c r="D56" s="125"/>
      <c r="E56" s="125"/>
      <c r="F56" s="125"/>
      <c r="G56" s="126"/>
      <c r="L56" s="103"/>
    </row>
    <row r="57" spans="1:12" s="10" customFormat="1" ht="13.5" customHeight="1">
      <c r="A57" s="124"/>
      <c r="B57" s="125"/>
      <c r="C57" s="125"/>
      <c r="D57" s="125"/>
      <c r="E57" s="125"/>
      <c r="F57" s="125"/>
      <c r="G57" s="126"/>
      <c r="L57" s="103"/>
    </row>
    <row r="58" spans="1:12" s="103" customFormat="1" ht="13.5" customHeight="1">
      <c r="A58" s="124"/>
      <c r="B58" s="125"/>
      <c r="C58" s="125"/>
      <c r="D58" s="125"/>
      <c r="E58" s="125"/>
      <c r="F58" s="125"/>
      <c r="G58" s="126"/>
      <c r="H58" s="10"/>
      <c r="I58" s="10"/>
      <c r="J58" s="10"/>
      <c r="K58" s="10"/>
    </row>
    <row r="59" spans="1:12" s="38" customFormat="1" ht="21">
      <c r="A59" s="24" t="s">
        <v>465</v>
      </c>
      <c r="B59" s="104">
        <f>$B$1</f>
        <v>2</v>
      </c>
      <c r="C59" s="26" t="s">
        <v>3</v>
      </c>
      <c r="D59" s="27" t="str">
        <f>$E$1</f>
        <v>儀式</v>
      </c>
      <c r="E59" s="140" t="str">
        <f>$B$2</f>
        <v>ロウワー・ウォーター</v>
      </c>
      <c r="F59" s="141"/>
      <c r="G59" s="142"/>
      <c r="L59" s="98"/>
    </row>
  </sheetData>
  <mergeCells count="65">
    <mergeCell ref="B5:D5"/>
    <mergeCell ref="F5:G5"/>
    <mergeCell ref="B1:C1"/>
    <mergeCell ref="F1:G1"/>
    <mergeCell ref="B2:G2"/>
    <mergeCell ref="B4:G4"/>
    <mergeCell ref="H4:L4"/>
    <mergeCell ref="B13:G13"/>
    <mergeCell ref="B6:D6"/>
    <mergeCell ref="F6:G6"/>
    <mergeCell ref="B7:D7"/>
    <mergeCell ref="F7:G7"/>
    <mergeCell ref="B8:G8"/>
    <mergeCell ref="B9:G9"/>
    <mergeCell ref="J9:K9"/>
    <mergeCell ref="B10:G10"/>
    <mergeCell ref="B11:G11"/>
    <mergeCell ref="J11:K11"/>
    <mergeCell ref="B12:G12"/>
    <mergeCell ref="B25:G25"/>
    <mergeCell ref="B14:G14"/>
    <mergeCell ref="B15:G15"/>
    <mergeCell ref="B16:G16"/>
    <mergeCell ref="C17:D17"/>
    <mergeCell ref="C18:D18"/>
    <mergeCell ref="C19:D19"/>
    <mergeCell ref="C20:D20"/>
    <mergeCell ref="C21:D21"/>
    <mergeCell ref="B22:G22"/>
    <mergeCell ref="B23:G23"/>
    <mergeCell ref="B24:G24"/>
    <mergeCell ref="B37:G37"/>
    <mergeCell ref="B26:G26"/>
    <mergeCell ref="B27:G27"/>
    <mergeCell ref="B28:G28"/>
    <mergeCell ref="B29:G29"/>
    <mergeCell ref="B30:G30"/>
    <mergeCell ref="B31:G31"/>
    <mergeCell ref="B32:G32"/>
    <mergeCell ref="B33:G33"/>
    <mergeCell ref="B34:G34"/>
    <mergeCell ref="B35:G35"/>
    <mergeCell ref="B36:G36"/>
    <mergeCell ref="A49:G49"/>
    <mergeCell ref="B38:G38"/>
    <mergeCell ref="B39:G39"/>
    <mergeCell ref="B40:G40"/>
    <mergeCell ref="B41:G41"/>
    <mergeCell ref="A42:G42"/>
    <mergeCell ref="A43:G43"/>
    <mergeCell ref="A44:G44"/>
    <mergeCell ref="A45:G45"/>
    <mergeCell ref="A46:G46"/>
    <mergeCell ref="A47:G47"/>
    <mergeCell ref="A48:G48"/>
    <mergeCell ref="A56:G56"/>
    <mergeCell ref="A57:G57"/>
    <mergeCell ref="A58:G58"/>
    <mergeCell ref="E59:G59"/>
    <mergeCell ref="A50:G50"/>
    <mergeCell ref="A51:G51"/>
    <mergeCell ref="A52:G52"/>
    <mergeCell ref="A53:G53"/>
    <mergeCell ref="A54:G54"/>
    <mergeCell ref="A55:G55"/>
  </mergeCells>
  <phoneticPr fontId="26"/>
  <dataValidations count="1">
    <dataValidation type="list" allowBlank="1" showInputMessage="1" showErrorMessage="1" sqref="I10 K15 K8 I15 I5:I8">
      <formula1>#REF!</formula1>
    </dataValidation>
  </dataValidations>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tabSelected="1" workbookViewId="0">
      <selection activeCell="B2" sqref="B2:G2"/>
    </sheetView>
  </sheetViews>
  <sheetFormatPr defaultRowHeight="13.5"/>
  <cols>
    <col min="1" max="1" width="7.875" style="98" customWidth="1"/>
    <col min="2" max="2" width="8.5" style="98" customWidth="1"/>
    <col min="3" max="3" width="6.625" style="98" customWidth="1"/>
    <col min="4" max="4" width="15.75" style="98" customWidth="1"/>
    <col min="5" max="6" width="15.75" style="38" customWidth="1"/>
    <col min="7" max="7" width="18.25" style="38" customWidth="1"/>
    <col min="8" max="8" width="17.375" style="38" customWidth="1"/>
    <col min="9" max="9" width="14.625" style="38" customWidth="1"/>
    <col min="10" max="10" width="8.375" style="38" customWidth="1"/>
    <col min="11" max="11" width="7.5" style="38" customWidth="1"/>
    <col min="12" max="12" width="7.875" style="98" customWidth="1"/>
    <col min="13" max="13" width="9.25" style="98" customWidth="1"/>
    <col min="14" max="14" width="12.375" style="98" customWidth="1"/>
    <col min="15" max="16384" width="9" style="98"/>
  </cols>
  <sheetData>
    <row r="1" spans="1:12" ht="21">
      <c r="A1" s="12" t="s">
        <v>2</v>
      </c>
      <c r="B1" s="157">
        <v>1</v>
      </c>
      <c r="C1" s="158"/>
      <c r="D1" s="13" t="s">
        <v>3</v>
      </c>
      <c r="E1" s="14" t="s">
        <v>300</v>
      </c>
      <c r="F1" s="159"/>
      <c r="G1" s="160"/>
      <c r="H1" s="41" t="s">
        <v>14</v>
      </c>
    </row>
    <row r="2" spans="1:12" ht="24.75" customHeight="1">
      <c r="A2" s="13" t="s">
        <v>0</v>
      </c>
      <c r="B2" s="161" t="s">
        <v>466</v>
      </c>
      <c r="C2" s="161"/>
      <c r="D2" s="161"/>
      <c r="E2" s="161"/>
      <c r="F2" s="161"/>
      <c r="G2" s="161"/>
      <c r="H2" s="41" t="s">
        <v>15</v>
      </c>
    </row>
    <row r="3" spans="1:12" ht="19.5" customHeight="1">
      <c r="A3" s="40" t="s">
        <v>7</v>
      </c>
      <c r="B3" s="38"/>
      <c r="C3" s="38"/>
      <c r="D3" s="38"/>
      <c r="I3" s="41"/>
    </row>
    <row r="4" spans="1:12">
      <c r="A4" s="18" t="s">
        <v>6</v>
      </c>
      <c r="B4" s="196" t="s">
        <v>467</v>
      </c>
      <c r="C4" s="162"/>
      <c r="D4" s="162"/>
      <c r="E4" s="162"/>
      <c r="F4" s="162"/>
      <c r="G4" s="156"/>
      <c r="H4" s="207" t="s">
        <v>291</v>
      </c>
      <c r="I4" s="208"/>
      <c r="J4" s="208"/>
      <c r="K4" s="208"/>
      <c r="L4" s="209"/>
    </row>
    <row r="5" spans="1:12">
      <c r="A5" s="19" t="s">
        <v>303</v>
      </c>
      <c r="B5" s="163" t="s">
        <v>344</v>
      </c>
      <c r="C5" s="164"/>
      <c r="D5" s="165"/>
      <c r="E5" s="20" t="s">
        <v>305</v>
      </c>
      <c r="F5" s="196" t="s">
        <v>468</v>
      </c>
      <c r="G5" s="156"/>
      <c r="H5" s="101" t="s">
        <v>4</v>
      </c>
      <c r="I5" s="99" t="s">
        <v>21</v>
      </c>
      <c r="J5" s="99" t="s">
        <v>25</v>
      </c>
    </row>
    <row r="6" spans="1:12">
      <c r="A6" s="19" t="s">
        <v>307</v>
      </c>
      <c r="B6" s="163" t="s">
        <v>469</v>
      </c>
      <c r="C6" s="164"/>
      <c r="D6" s="165"/>
      <c r="E6" s="20" t="s">
        <v>309</v>
      </c>
      <c r="F6" s="196" t="s">
        <v>310</v>
      </c>
      <c r="G6" s="156"/>
      <c r="H6" s="101" t="s">
        <v>20</v>
      </c>
      <c r="I6" s="99"/>
      <c r="J6" s="99"/>
    </row>
    <row r="7" spans="1:12">
      <c r="A7" s="19" t="s">
        <v>311</v>
      </c>
      <c r="B7" s="196" t="s">
        <v>347</v>
      </c>
      <c r="C7" s="162"/>
      <c r="D7" s="156"/>
      <c r="E7" s="20" t="s">
        <v>313</v>
      </c>
      <c r="F7" s="196" t="s">
        <v>470</v>
      </c>
      <c r="G7" s="156"/>
      <c r="H7" s="101" t="s">
        <v>22</v>
      </c>
      <c r="I7" s="99" t="s">
        <v>26</v>
      </c>
      <c r="J7" s="41" t="s">
        <v>19</v>
      </c>
      <c r="L7" s="105" t="s">
        <v>293</v>
      </c>
    </row>
    <row r="8" spans="1:12" ht="13.5" customHeight="1">
      <c r="A8" s="21"/>
      <c r="B8" s="212" t="s">
        <v>471</v>
      </c>
      <c r="C8" s="150"/>
      <c r="D8" s="150"/>
      <c r="E8" s="150"/>
      <c r="F8" s="150"/>
      <c r="G8" s="151"/>
      <c r="H8" s="101" t="s">
        <v>10</v>
      </c>
      <c r="I8" s="106" t="s">
        <v>1</v>
      </c>
      <c r="J8" s="100" t="e">
        <f>IF(I8="",0,VLOOKUP(I8,#REF!:#REF!,3,FALSE))</f>
        <v>#REF!</v>
      </c>
      <c r="K8" s="99" t="s">
        <v>24</v>
      </c>
      <c r="L8" s="107" t="e">
        <f>$J$8+$L$9+$I$9</f>
        <v>#REF!</v>
      </c>
    </row>
    <row r="9" spans="1:12" ht="13.5" customHeight="1">
      <c r="A9" s="21"/>
      <c r="B9" s="206" t="s">
        <v>472</v>
      </c>
      <c r="C9" s="153"/>
      <c r="D9" s="153"/>
      <c r="E9" s="153"/>
      <c r="F9" s="153"/>
      <c r="G9" s="154"/>
      <c r="H9" s="101" t="s">
        <v>16</v>
      </c>
      <c r="I9" s="99">
        <v>0</v>
      </c>
      <c r="J9" s="116" t="s">
        <v>12</v>
      </c>
      <c r="K9" s="117"/>
      <c r="L9" s="100" t="e">
        <f>IF($I$7=#REF!,#REF!,IF($I$7=#REF!,#REF!,IF($I$7=#REF!,#REF!,IF($I$7=#REF!,#REF!,IF($I$7=#REF!,#REF!,0)))))</f>
        <v>#REF!</v>
      </c>
    </row>
    <row r="10" spans="1:12" ht="13.5" customHeight="1">
      <c r="A10" s="43"/>
      <c r="B10" s="124" t="s">
        <v>473</v>
      </c>
      <c r="C10" s="125"/>
      <c r="D10" s="125"/>
      <c r="E10" s="125"/>
      <c r="F10" s="125"/>
      <c r="G10" s="126"/>
      <c r="H10" s="42" t="s">
        <v>11</v>
      </c>
      <c r="I10" s="106" t="s">
        <v>1</v>
      </c>
      <c r="J10" s="100" t="e">
        <f>IF(I10="",0,VLOOKUP(I10,#REF!:#REF!,3,FALSE))</f>
        <v>#REF!</v>
      </c>
      <c r="L10" s="38"/>
    </row>
    <row r="11" spans="1:12" ht="13.5" customHeight="1">
      <c r="A11" s="43"/>
      <c r="B11" s="124" t="s">
        <v>474</v>
      </c>
      <c r="C11" s="125"/>
      <c r="D11" s="125"/>
      <c r="E11" s="125"/>
      <c r="F11" s="125"/>
      <c r="G11" s="126"/>
      <c r="H11" s="101" t="s">
        <v>17</v>
      </c>
      <c r="I11" s="99">
        <v>0</v>
      </c>
      <c r="J11" s="116" t="s">
        <v>352</v>
      </c>
      <c r="K11" s="117"/>
      <c r="L11" s="100" t="e">
        <f>IF($I$7=#REF!,#REF!,IF($I$7=#REF!,#REF!,IF($I$7=#REF!,#REF!,IF($I$7=#REF!,#REF!,IF($I$7=#REF!,#REF!,0)))))</f>
        <v>#REF!</v>
      </c>
    </row>
    <row r="12" spans="1:12" ht="13.5" customHeight="1">
      <c r="A12" s="43"/>
      <c r="B12" s="124" t="s">
        <v>475</v>
      </c>
      <c r="C12" s="125"/>
      <c r="D12" s="125"/>
      <c r="E12" s="125"/>
      <c r="F12" s="125"/>
      <c r="G12" s="126"/>
      <c r="J12" s="98"/>
      <c r="K12" s="98"/>
      <c r="L12" s="105" t="s">
        <v>293</v>
      </c>
    </row>
    <row r="13" spans="1:12" ht="13.5" customHeight="1">
      <c r="A13" s="43"/>
      <c r="B13" s="133"/>
      <c r="C13" s="125"/>
      <c r="D13" s="125"/>
      <c r="E13" s="125"/>
      <c r="F13" s="125"/>
      <c r="G13" s="126"/>
      <c r="H13" s="101" t="s">
        <v>355</v>
      </c>
      <c r="I13" s="99">
        <v>1</v>
      </c>
      <c r="J13" s="101" t="s">
        <v>356</v>
      </c>
      <c r="K13" s="99">
        <v>6</v>
      </c>
      <c r="L13" s="107" t="e">
        <f>$J$10+$L$11+$I$11</f>
        <v>#REF!</v>
      </c>
    </row>
    <row r="14" spans="1:12" ht="13.5" customHeight="1">
      <c r="A14" s="43"/>
      <c r="B14" s="203"/>
      <c r="C14" s="204"/>
      <c r="D14" s="204"/>
      <c r="E14" s="204"/>
      <c r="F14" s="204"/>
      <c r="G14" s="205"/>
      <c r="H14" s="101" t="s">
        <v>9</v>
      </c>
      <c r="I14" s="1" t="e">
        <f>IF($I$7=#REF!,#REF!,IF($I$7=#REF!,#REF!,IF($I$7=#REF!,#REF!,IF($I$7=#REF!,#REF!,IF($I$7=#REF!,#REF!,0)))))</f>
        <v>#REF!</v>
      </c>
      <c r="J14" s="101" t="s">
        <v>356</v>
      </c>
      <c r="K14" s="1" t="e">
        <f>IF($I$7=#REF!,#REF!,IF($I$7=#REF!,#REF!,IF($I$7=#REF!,#REF!,IF($I$7=#REF!,#REF!,IF($I$7=#REF!,#REF!,0)))))</f>
        <v>#REF!</v>
      </c>
      <c r="L14" s="107" t="e">
        <f>$J$10+$L$11+$I$11+($I$13*$K$13)</f>
        <v>#REF!</v>
      </c>
    </row>
    <row r="15" spans="1:12" ht="13.5" customHeight="1">
      <c r="A15" s="43"/>
      <c r="B15" s="121"/>
      <c r="C15" s="122"/>
      <c r="D15" s="122"/>
      <c r="E15" s="122"/>
      <c r="F15" s="122"/>
      <c r="G15" s="123"/>
      <c r="H15" s="101" t="s">
        <v>18</v>
      </c>
      <c r="I15" s="99"/>
      <c r="J15" s="108" t="s">
        <v>292</v>
      </c>
      <c r="K15" s="106" t="s">
        <v>1</v>
      </c>
      <c r="L15" s="109" t="e">
        <f>IF(K15="",0,VLOOKUP(K15,#REF!:#REF!,3,FALSE))</f>
        <v>#REF!</v>
      </c>
    </row>
    <row r="16" spans="1:12" ht="13.5" customHeight="1">
      <c r="A16" s="43"/>
      <c r="B16" s="121"/>
      <c r="C16" s="122"/>
      <c r="D16" s="122"/>
      <c r="E16" s="122"/>
      <c r="F16" s="122"/>
      <c r="G16" s="123"/>
    </row>
    <row r="17" spans="1:11" ht="13.5" customHeight="1">
      <c r="A17" s="43"/>
      <c r="B17" s="203"/>
      <c r="C17" s="204"/>
      <c r="D17" s="204"/>
      <c r="E17" s="204"/>
      <c r="F17" s="204"/>
      <c r="G17" s="205"/>
      <c r="H17" s="15"/>
      <c r="J17" s="98"/>
      <c r="K17" s="98"/>
    </row>
    <row r="18" spans="1:11" ht="13.5" customHeight="1">
      <c r="A18" s="43"/>
      <c r="B18" s="121"/>
      <c r="C18" s="122"/>
      <c r="D18" s="122"/>
      <c r="E18" s="122"/>
      <c r="F18" s="122"/>
      <c r="G18" s="123"/>
    </row>
    <row r="19" spans="1:11" ht="13.5" customHeight="1">
      <c r="A19" s="43"/>
      <c r="B19" s="121"/>
      <c r="C19" s="122"/>
      <c r="D19" s="122"/>
      <c r="E19" s="122"/>
      <c r="F19" s="122"/>
      <c r="G19" s="123"/>
      <c r="H19" s="15"/>
      <c r="J19" s="98"/>
      <c r="K19" s="98"/>
    </row>
    <row r="20" spans="1:11" ht="13.5" customHeight="1">
      <c r="A20" s="43"/>
      <c r="B20" s="121"/>
      <c r="C20" s="122"/>
      <c r="D20" s="122"/>
      <c r="E20" s="122"/>
      <c r="F20" s="122"/>
      <c r="G20" s="123"/>
      <c r="H20" s="15"/>
      <c r="J20" s="98"/>
      <c r="K20" s="98"/>
    </row>
    <row r="21" spans="1:11" ht="13.5" customHeight="1">
      <c r="A21" s="43"/>
      <c r="B21" s="121"/>
      <c r="C21" s="122"/>
      <c r="D21" s="122"/>
      <c r="E21" s="122"/>
      <c r="F21" s="122"/>
      <c r="G21" s="123"/>
    </row>
    <row r="22" spans="1:11" ht="13.5" customHeight="1">
      <c r="A22" s="43"/>
      <c r="B22" s="121"/>
      <c r="C22" s="122"/>
      <c r="D22" s="122"/>
      <c r="E22" s="122"/>
      <c r="F22" s="122"/>
      <c r="G22" s="123"/>
      <c r="H22" s="15"/>
      <c r="J22" s="98"/>
      <c r="K22" s="98"/>
    </row>
    <row r="23" spans="1:11" ht="13.5" customHeight="1">
      <c r="A23" s="43"/>
      <c r="B23" s="203"/>
      <c r="C23" s="122"/>
      <c r="D23" s="122"/>
      <c r="E23" s="122"/>
      <c r="F23" s="122"/>
      <c r="G23" s="123"/>
      <c r="H23" s="15"/>
      <c r="J23" s="98"/>
      <c r="K23" s="98"/>
    </row>
    <row r="24" spans="1:11" ht="13.5" customHeight="1">
      <c r="A24" s="43"/>
      <c r="B24" s="203"/>
      <c r="C24" s="122"/>
      <c r="D24" s="122"/>
      <c r="E24" s="122"/>
      <c r="F24" s="122"/>
      <c r="G24" s="123"/>
    </row>
    <row r="25" spans="1:11" ht="13.5" customHeight="1">
      <c r="A25" s="43"/>
      <c r="B25" s="203"/>
      <c r="C25" s="122"/>
      <c r="D25" s="122"/>
      <c r="E25" s="122"/>
      <c r="F25" s="122"/>
      <c r="G25" s="123"/>
      <c r="H25" s="15"/>
      <c r="J25" s="98"/>
      <c r="K25" s="98"/>
    </row>
    <row r="26" spans="1:11" ht="13.5" customHeight="1">
      <c r="A26" s="43"/>
      <c r="B26" s="203"/>
      <c r="C26" s="122"/>
      <c r="D26" s="122"/>
      <c r="E26" s="122"/>
      <c r="F26" s="122"/>
      <c r="G26" s="123"/>
      <c r="H26" s="15"/>
      <c r="J26" s="98"/>
      <c r="K26" s="98"/>
    </row>
    <row r="27" spans="1:11" ht="13.5" customHeight="1">
      <c r="A27" s="43"/>
      <c r="B27" s="203"/>
      <c r="C27" s="122"/>
      <c r="D27" s="122"/>
      <c r="E27" s="122"/>
      <c r="F27" s="122"/>
      <c r="G27" s="123"/>
    </row>
    <row r="28" spans="1:11" ht="13.5" customHeight="1">
      <c r="A28" s="43"/>
      <c r="B28" s="121"/>
      <c r="C28" s="122"/>
      <c r="D28" s="122"/>
      <c r="E28" s="122"/>
      <c r="F28" s="122"/>
      <c r="G28" s="123"/>
      <c r="H28" s="15"/>
      <c r="J28" s="98"/>
      <c r="K28" s="98"/>
    </row>
    <row r="29" spans="1:11" ht="13.5" customHeight="1">
      <c r="A29" s="43"/>
      <c r="B29" s="121"/>
      <c r="C29" s="122"/>
      <c r="D29" s="122"/>
      <c r="E29" s="122"/>
      <c r="F29" s="122"/>
      <c r="G29" s="123"/>
      <c r="H29" s="15"/>
      <c r="J29" s="98"/>
      <c r="K29" s="98"/>
    </row>
    <row r="30" spans="1:11" ht="13.5" customHeight="1">
      <c r="A30" s="43"/>
      <c r="B30" s="203"/>
      <c r="C30" s="122"/>
      <c r="D30" s="122"/>
      <c r="E30" s="122"/>
      <c r="F30" s="122"/>
      <c r="G30" s="123"/>
    </row>
    <row r="31" spans="1:11" ht="13.5" customHeight="1">
      <c r="A31" s="43"/>
      <c r="B31" s="203"/>
      <c r="C31" s="122"/>
      <c r="D31" s="122"/>
      <c r="E31" s="122"/>
      <c r="F31" s="122"/>
      <c r="G31" s="123"/>
      <c r="H31" s="15"/>
      <c r="J31" s="98"/>
      <c r="K31" s="98"/>
    </row>
    <row r="32" spans="1:11" ht="13.5" customHeight="1">
      <c r="A32" s="43"/>
      <c r="B32" s="203"/>
      <c r="C32" s="122"/>
      <c r="D32" s="122"/>
      <c r="E32" s="122"/>
      <c r="F32" s="122"/>
      <c r="G32" s="123"/>
      <c r="H32" s="15"/>
      <c r="J32" s="98"/>
      <c r="K32" s="98"/>
    </row>
    <row r="33" spans="1:12" ht="13.5" customHeight="1">
      <c r="A33" s="43"/>
      <c r="B33" s="121"/>
      <c r="C33" s="122"/>
      <c r="D33" s="122"/>
      <c r="E33" s="122"/>
      <c r="F33" s="122"/>
      <c r="G33" s="123"/>
    </row>
    <row r="34" spans="1:12" ht="13.5" customHeight="1">
      <c r="A34" s="43"/>
      <c r="B34" s="121"/>
      <c r="C34" s="122"/>
      <c r="D34" s="122"/>
      <c r="E34" s="122"/>
      <c r="F34" s="122"/>
      <c r="G34" s="123"/>
      <c r="H34" s="15"/>
      <c r="J34" s="98"/>
      <c r="K34" s="98"/>
    </row>
    <row r="35" spans="1:12" ht="13.5" customHeight="1">
      <c r="A35" s="43"/>
      <c r="B35" s="121"/>
      <c r="C35" s="122"/>
      <c r="D35" s="122"/>
      <c r="E35" s="122"/>
      <c r="F35" s="122"/>
      <c r="G35" s="123"/>
      <c r="H35" s="15"/>
      <c r="J35" s="98"/>
      <c r="K35" s="98"/>
    </row>
    <row r="36" spans="1:12" ht="13.5" customHeight="1">
      <c r="A36" s="43"/>
      <c r="B36" s="121"/>
      <c r="C36" s="122"/>
      <c r="D36" s="122"/>
      <c r="E36" s="122"/>
      <c r="F36" s="122"/>
      <c r="G36" s="123"/>
    </row>
    <row r="37" spans="1:12" ht="13.5" customHeight="1">
      <c r="A37" s="43"/>
      <c r="B37" s="121"/>
      <c r="C37" s="122"/>
      <c r="D37" s="122"/>
      <c r="E37" s="122"/>
      <c r="F37" s="122"/>
      <c r="G37" s="123"/>
      <c r="H37" s="15"/>
      <c r="J37" s="98"/>
      <c r="K37" s="98"/>
    </row>
    <row r="38" spans="1:12" ht="13.5" customHeight="1">
      <c r="A38" s="43"/>
      <c r="B38" s="121"/>
      <c r="C38" s="122"/>
      <c r="D38" s="122"/>
      <c r="E38" s="122"/>
      <c r="F38" s="122"/>
      <c r="G38" s="123"/>
      <c r="H38" s="15"/>
      <c r="J38" s="98"/>
      <c r="K38" s="98"/>
    </row>
    <row r="39" spans="1:12" ht="13.5" customHeight="1">
      <c r="A39" s="43"/>
      <c r="B39" s="121"/>
      <c r="C39" s="122"/>
      <c r="D39" s="122"/>
      <c r="E39" s="122"/>
      <c r="F39" s="122"/>
      <c r="G39" s="123"/>
    </row>
    <row r="40" spans="1:12" ht="13.5" customHeight="1">
      <c r="A40" s="43"/>
      <c r="B40" s="121"/>
      <c r="C40" s="122"/>
      <c r="D40" s="122"/>
      <c r="E40" s="122"/>
      <c r="F40" s="122"/>
      <c r="G40" s="123"/>
      <c r="H40" s="15"/>
      <c r="J40" s="98"/>
      <c r="K40" s="98"/>
    </row>
    <row r="41" spans="1:12" ht="13.5" customHeight="1">
      <c r="A41" s="44"/>
      <c r="B41" s="130"/>
      <c r="C41" s="131"/>
      <c r="D41" s="131"/>
      <c r="E41" s="131"/>
      <c r="F41" s="131"/>
      <c r="G41" s="132"/>
      <c r="J41" s="98"/>
      <c r="K41" s="98"/>
    </row>
    <row r="42" spans="1:12">
      <c r="A42" s="131"/>
      <c r="B42" s="131"/>
      <c r="C42" s="131"/>
      <c r="D42" s="131"/>
      <c r="E42" s="131"/>
      <c r="F42" s="131"/>
      <c r="G42" s="131"/>
    </row>
    <row r="43" spans="1:12" ht="13.5" customHeight="1">
      <c r="A43" s="127" t="s">
        <v>8</v>
      </c>
      <c r="B43" s="128"/>
      <c r="C43" s="128"/>
      <c r="D43" s="128"/>
      <c r="E43" s="128"/>
      <c r="F43" s="128"/>
      <c r="G43" s="129"/>
    </row>
    <row r="44" spans="1:12" s="10" customFormat="1" ht="13.5" customHeight="1">
      <c r="A44" s="124"/>
      <c r="B44" s="125"/>
      <c r="C44" s="125"/>
      <c r="D44" s="125"/>
      <c r="E44" s="125"/>
      <c r="F44" s="125"/>
      <c r="G44" s="126"/>
      <c r="L44" s="103"/>
    </row>
    <row r="45" spans="1:12" s="39" customFormat="1" ht="13.5" customHeight="1">
      <c r="A45" s="146"/>
      <c r="B45" s="147"/>
      <c r="C45" s="147"/>
      <c r="D45" s="147"/>
      <c r="E45" s="147"/>
      <c r="F45" s="147"/>
      <c r="G45" s="148"/>
      <c r="L45" s="23"/>
    </row>
    <row r="46" spans="1:12" s="39" customFormat="1" ht="13.5" customHeight="1">
      <c r="A46" s="143"/>
      <c r="B46" s="144"/>
      <c r="C46" s="144"/>
      <c r="D46" s="144"/>
      <c r="E46" s="144"/>
      <c r="F46" s="144"/>
      <c r="G46" s="145"/>
      <c r="L46" s="23"/>
    </row>
    <row r="47" spans="1:12" s="23" customFormat="1" ht="13.5" customHeight="1">
      <c r="A47" s="124"/>
      <c r="B47" s="125"/>
      <c r="C47" s="125"/>
      <c r="D47" s="125"/>
      <c r="E47" s="125"/>
      <c r="F47" s="125"/>
      <c r="G47" s="126"/>
      <c r="H47" s="39"/>
      <c r="I47" s="39"/>
      <c r="J47" s="39"/>
      <c r="K47" s="39"/>
    </row>
    <row r="48" spans="1:12" s="39" customFormat="1" ht="13.5" customHeight="1">
      <c r="A48" s="146"/>
      <c r="B48" s="147"/>
      <c r="C48" s="147"/>
      <c r="D48" s="147"/>
      <c r="E48" s="147"/>
      <c r="F48" s="147"/>
      <c r="G48" s="148"/>
      <c r="L48" s="23"/>
    </row>
    <row r="49" spans="1:12" s="10" customFormat="1" ht="13.5" customHeight="1">
      <c r="A49" s="124"/>
      <c r="B49" s="125"/>
      <c r="C49" s="125"/>
      <c r="D49" s="125"/>
      <c r="E49" s="125"/>
      <c r="F49" s="125"/>
      <c r="G49" s="126"/>
      <c r="L49" s="103"/>
    </row>
    <row r="50" spans="1:12" s="10" customFormat="1" ht="13.5" customHeight="1">
      <c r="A50" s="124"/>
      <c r="B50" s="125"/>
      <c r="C50" s="125"/>
      <c r="D50" s="125"/>
      <c r="E50" s="125"/>
      <c r="F50" s="125"/>
      <c r="G50" s="126"/>
      <c r="L50" s="103"/>
    </row>
    <row r="51" spans="1:12" s="10" customFormat="1" ht="13.5" customHeight="1">
      <c r="A51" s="124"/>
      <c r="B51" s="125"/>
      <c r="C51" s="125"/>
      <c r="D51" s="125"/>
      <c r="E51" s="125"/>
      <c r="F51" s="125"/>
      <c r="G51" s="126"/>
      <c r="L51" s="103"/>
    </row>
    <row r="52" spans="1:12" s="103" customFormat="1" ht="13.5" customHeight="1">
      <c r="A52" s="124"/>
      <c r="B52" s="125"/>
      <c r="C52" s="125"/>
      <c r="D52" s="125"/>
      <c r="E52" s="125"/>
      <c r="F52" s="125"/>
      <c r="G52" s="126"/>
      <c r="H52" s="10"/>
      <c r="I52" s="10"/>
      <c r="J52" s="10"/>
      <c r="K52" s="10"/>
    </row>
    <row r="53" spans="1:12" s="10" customFormat="1" ht="13.5" customHeight="1">
      <c r="A53" s="124"/>
      <c r="B53" s="125"/>
      <c r="C53" s="125"/>
      <c r="D53" s="125"/>
      <c r="E53" s="125"/>
      <c r="F53" s="125"/>
      <c r="G53" s="126"/>
      <c r="L53" s="103"/>
    </row>
    <row r="54" spans="1:12" s="10" customFormat="1" ht="13.5" customHeight="1">
      <c r="A54" s="124"/>
      <c r="B54" s="125"/>
      <c r="C54" s="125"/>
      <c r="D54" s="125"/>
      <c r="E54" s="125"/>
      <c r="F54" s="125"/>
      <c r="G54" s="126"/>
      <c r="L54" s="103"/>
    </row>
    <row r="55" spans="1:12" s="10" customFormat="1" ht="13.5" customHeight="1">
      <c r="A55" s="124"/>
      <c r="B55" s="125"/>
      <c r="C55" s="125"/>
      <c r="D55" s="125"/>
      <c r="E55" s="125"/>
      <c r="F55" s="125"/>
      <c r="G55" s="126"/>
      <c r="L55" s="103"/>
    </row>
    <row r="56" spans="1:12" s="10" customFormat="1" ht="13.5" customHeight="1">
      <c r="A56" s="124"/>
      <c r="B56" s="125"/>
      <c r="C56" s="125"/>
      <c r="D56" s="125"/>
      <c r="E56" s="125"/>
      <c r="F56" s="125"/>
      <c r="G56" s="126"/>
      <c r="L56" s="103"/>
    </row>
    <row r="57" spans="1:12" s="10" customFormat="1" ht="13.5" customHeight="1">
      <c r="A57" s="124"/>
      <c r="B57" s="125"/>
      <c r="C57" s="125"/>
      <c r="D57" s="125"/>
      <c r="E57" s="125"/>
      <c r="F57" s="125"/>
      <c r="G57" s="126"/>
      <c r="L57" s="103"/>
    </row>
    <row r="58" spans="1:12" s="103" customFormat="1" ht="13.5" customHeight="1">
      <c r="A58" s="124"/>
      <c r="B58" s="125"/>
      <c r="C58" s="125"/>
      <c r="D58" s="125"/>
      <c r="E58" s="125"/>
      <c r="F58" s="125"/>
      <c r="G58" s="126"/>
      <c r="H58" s="10"/>
      <c r="I58" s="10"/>
      <c r="J58" s="10"/>
      <c r="K58" s="10"/>
    </row>
    <row r="59" spans="1:12" s="38" customFormat="1" ht="21">
      <c r="A59" s="24" t="s">
        <v>404</v>
      </c>
      <c r="B59" s="104">
        <f>$B$1</f>
        <v>1</v>
      </c>
      <c r="C59" s="26" t="s">
        <v>3</v>
      </c>
      <c r="D59" s="27" t="str">
        <f>$E$1</f>
        <v>儀式</v>
      </c>
      <c r="E59" s="140" t="str">
        <f>$B$2</f>
        <v xml:space="preserve">Comrades' Succor/僚友救助 </v>
      </c>
      <c r="F59" s="141"/>
      <c r="G59" s="142"/>
      <c r="L59" s="98"/>
    </row>
  </sheetData>
  <mergeCells count="65">
    <mergeCell ref="B5:D5"/>
    <mergeCell ref="F5:G5"/>
    <mergeCell ref="B1:C1"/>
    <mergeCell ref="F1:G1"/>
    <mergeCell ref="B2:G2"/>
    <mergeCell ref="B4:G4"/>
    <mergeCell ref="H4:L4"/>
    <mergeCell ref="B13:G13"/>
    <mergeCell ref="B6:D6"/>
    <mergeCell ref="F6:G6"/>
    <mergeCell ref="B7:D7"/>
    <mergeCell ref="F7:G7"/>
    <mergeCell ref="B8:G8"/>
    <mergeCell ref="B9:G9"/>
    <mergeCell ref="J9:K9"/>
    <mergeCell ref="B10:G10"/>
    <mergeCell ref="B11:G11"/>
    <mergeCell ref="J11:K11"/>
    <mergeCell ref="B12:G12"/>
    <mergeCell ref="B25:G25"/>
    <mergeCell ref="B14:G14"/>
    <mergeCell ref="B15:G15"/>
    <mergeCell ref="B16:G16"/>
    <mergeCell ref="B17:G17"/>
    <mergeCell ref="B18:G18"/>
    <mergeCell ref="B19:G19"/>
    <mergeCell ref="B20:G20"/>
    <mergeCell ref="B21:G21"/>
    <mergeCell ref="B22:G22"/>
    <mergeCell ref="B23:G23"/>
    <mergeCell ref="B24:G24"/>
    <mergeCell ref="B37:G37"/>
    <mergeCell ref="B26:G26"/>
    <mergeCell ref="B27:G27"/>
    <mergeCell ref="B28:G28"/>
    <mergeCell ref="B29:G29"/>
    <mergeCell ref="B30:G30"/>
    <mergeCell ref="B31:G31"/>
    <mergeCell ref="B32:G32"/>
    <mergeCell ref="B33:G33"/>
    <mergeCell ref="B34:G34"/>
    <mergeCell ref="B35:G35"/>
    <mergeCell ref="B36:G36"/>
    <mergeCell ref="A49:G49"/>
    <mergeCell ref="B38:G38"/>
    <mergeCell ref="B39:G39"/>
    <mergeCell ref="B40:G40"/>
    <mergeCell ref="B41:G41"/>
    <mergeCell ref="A42:G42"/>
    <mergeCell ref="A43:G43"/>
    <mergeCell ref="A44:G44"/>
    <mergeCell ref="A45:G45"/>
    <mergeCell ref="A46:G46"/>
    <mergeCell ref="A47:G47"/>
    <mergeCell ref="A48:G48"/>
    <mergeCell ref="A56:G56"/>
    <mergeCell ref="A57:G57"/>
    <mergeCell ref="A58:G58"/>
    <mergeCell ref="E59:G59"/>
    <mergeCell ref="A50:G50"/>
    <mergeCell ref="A51:G51"/>
    <mergeCell ref="A52:G52"/>
    <mergeCell ref="A53:G53"/>
    <mergeCell ref="A54:G54"/>
    <mergeCell ref="A55:G55"/>
  </mergeCells>
  <phoneticPr fontId="26"/>
  <dataValidations count="1">
    <dataValidation type="list" allowBlank="1" showInputMessage="1" showErrorMessage="1" sqref="I5:I8 I15 K8 I10 K15">
      <formula1>#REF!</formula1>
    </dataValidation>
  </dataValidations>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tabSelected="1" workbookViewId="0">
      <selection activeCell="B2" sqref="B2:G2"/>
    </sheetView>
  </sheetViews>
  <sheetFormatPr defaultRowHeight="13.5"/>
  <cols>
    <col min="1" max="1" width="7.875" style="98" customWidth="1"/>
    <col min="2" max="2" width="8.5" style="98" customWidth="1"/>
    <col min="3" max="3" width="6.625" style="98" customWidth="1"/>
    <col min="4" max="4" width="15.75" style="98" customWidth="1"/>
    <col min="5" max="6" width="15.75" style="38" customWidth="1"/>
    <col min="7" max="7" width="18.25" style="38" customWidth="1"/>
    <col min="8" max="8" width="17.375" style="38" customWidth="1"/>
    <col min="9" max="9" width="14.625" style="38" customWidth="1"/>
    <col min="10" max="10" width="8.375" style="38" customWidth="1"/>
    <col min="11" max="11" width="7.5" style="38" customWidth="1"/>
    <col min="12" max="12" width="7.875" style="98" customWidth="1"/>
    <col min="13" max="13" width="9.25" style="98" customWidth="1"/>
    <col min="14" max="14" width="12.375" style="98" customWidth="1"/>
    <col min="15" max="16384" width="9" style="98"/>
  </cols>
  <sheetData>
    <row r="1" spans="1:12" ht="21">
      <c r="A1" s="12" t="s">
        <v>476</v>
      </c>
      <c r="B1" s="157">
        <v>1</v>
      </c>
      <c r="C1" s="158"/>
      <c r="D1" s="13" t="s">
        <v>3</v>
      </c>
      <c r="E1" s="14" t="s">
        <v>300</v>
      </c>
      <c r="F1" s="159"/>
      <c r="G1" s="160"/>
      <c r="H1" s="41" t="s">
        <v>14</v>
      </c>
    </row>
    <row r="2" spans="1:12" ht="24.75" customHeight="1">
      <c r="A2" s="13" t="s">
        <v>0</v>
      </c>
      <c r="B2" s="161" t="s">
        <v>477</v>
      </c>
      <c r="C2" s="161"/>
      <c r="D2" s="161"/>
      <c r="E2" s="161"/>
      <c r="F2" s="161"/>
      <c r="G2" s="161"/>
      <c r="H2" s="41" t="s">
        <v>15</v>
      </c>
    </row>
    <row r="3" spans="1:12" ht="19.5" customHeight="1">
      <c r="A3" s="40" t="s">
        <v>7</v>
      </c>
      <c r="B3" s="38"/>
      <c r="C3" s="38"/>
      <c r="D3" s="38"/>
      <c r="I3" s="41"/>
    </row>
    <row r="4" spans="1:12">
      <c r="A4" s="18" t="s">
        <v>6</v>
      </c>
      <c r="B4" s="196" t="s">
        <v>478</v>
      </c>
      <c r="C4" s="162"/>
      <c r="D4" s="162"/>
      <c r="E4" s="162"/>
      <c r="F4" s="162"/>
      <c r="G4" s="156"/>
      <c r="H4" s="207" t="s">
        <v>291</v>
      </c>
      <c r="I4" s="208"/>
      <c r="J4" s="208"/>
      <c r="K4" s="208"/>
      <c r="L4" s="209"/>
    </row>
    <row r="5" spans="1:12">
      <c r="A5" s="19" t="s">
        <v>303</v>
      </c>
      <c r="B5" s="163" t="s">
        <v>304</v>
      </c>
      <c r="C5" s="164"/>
      <c r="D5" s="165"/>
      <c r="E5" s="20" t="s">
        <v>305</v>
      </c>
      <c r="F5" s="196" t="s">
        <v>479</v>
      </c>
      <c r="G5" s="156"/>
      <c r="H5" s="101" t="s">
        <v>4</v>
      </c>
      <c r="I5" s="99" t="s">
        <v>21</v>
      </c>
      <c r="J5" s="99" t="s">
        <v>25</v>
      </c>
    </row>
    <row r="6" spans="1:12">
      <c r="A6" s="19" t="s">
        <v>307</v>
      </c>
      <c r="B6" s="163" t="s">
        <v>480</v>
      </c>
      <c r="C6" s="164"/>
      <c r="D6" s="165"/>
      <c r="E6" s="20" t="s">
        <v>309</v>
      </c>
      <c r="F6" s="196" t="s">
        <v>481</v>
      </c>
      <c r="G6" s="156"/>
      <c r="H6" s="101" t="s">
        <v>20</v>
      </c>
      <c r="I6" s="99"/>
      <c r="J6" s="99"/>
    </row>
    <row r="7" spans="1:12">
      <c r="A7" s="19" t="s">
        <v>311</v>
      </c>
      <c r="B7" s="196" t="s">
        <v>482</v>
      </c>
      <c r="C7" s="162"/>
      <c r="D7" s="156"/>
      <c r="E7" s="20" t="s">
        <v>313</v>
      </c>
      <c r="F7" s="196" t="s">
        <v>314</v>
      </c>
      <c r="G7" s="156"/>
      <c r="H7" s="101" t="s">
        <v>22</v>
      </c>
      <c r="I7" s="99" t="s">
        <v>26</v>
      </c>
      <c r="J7" s="41" t="s">
        <v>19</v>
      </c>
      <c r="L7" s="105" t="s">
        <v>293</v>
      </c>
    </row>
    <row r="8" spans="1:12" ht="13.5" customHeight="1">
      <c r="A8" s="21"/>
      <c r="B8" s="149" t="s">
        <v>483</v>
      </c>
      <c r="C8" s="150"/>
      <c r="D8" s="150"/>
      <c r="E8" s="150"/>
      <c r="F8" s="150"/>
      <c r="G8" s="151"/>
      <c r="H8" s="101" t="s">
        <v>10</v>
      </c>
      <c r="I8" s="106" t="s">
        <v>1</v>
      </c>
      <c r="J8" s="100" t="e">
        <f>IF(I8="",0,VLOOKUP(I8,#REF!:#REF!,3,FALSE))</f>
        <v>#REF!</v>
      </c>
      <c r="K8" s="99" t="s">
        <v>24</v>
      </c>
      <c r="L8" s="107" t="e">
        <f>$J$8+$L$9+$I$9</f>
        <v>#REF!</v>
      </c>
    </row>
    <row r="9" spans="1:12" ht="13.5" customHeight="1">
      <c r="A9" s="21"/>
      <c r="B9" s="206" t="s">
        <v>484</v>
      </c>
      <c r="C9" s="153"/>
      <c r="D9" s="153"/>
      <c r="E9" s="153"/>
      <c r="F9" s="153"/>
      <c r="G9" s="154"/>
      <c r="H9" s="101" t="s">
        <v>16</v>
      </c>
      <c r="I9" s="99">
        <v>0</v>
      </c>
      <c r="J9" s="116" t="s">
        <v>12</v>
      </c>
      <c r="K9" s="117"/>
      <c r="L9" s="100" t="e">
        <f>IF($I$7=#REF!,#REF!,IF($I$7=#REF!,#REF!,IF($I$7=#REF!,#REF!,IF($I$7=#REF!,#REF!,IF($I$7=#REF!,#REF!,0)))))</f>
        <v>#REF!</v>
      </c>
    </row>
    <row r="10" spans="1:12" ht="13.5" customHeight="1">
      <c r="A10" s="43"/>
      <c r="B10" s="124" t="s">
        <v>485</v>
      </c>
      <c r="C10" s="125"/>
      <c r="D10" s="125"/>
      <c r="E10" s="125"/>
      <c r="F10" s="125"/>
      <c r="G10" s="126"/>
      <c r="H10" s="42" t="s">
        <v>11</v>
      </c>
      <c r="I10" s="106" t="s">
        <v>1</v>
      </c>
      <c r="J10" s="100" t="e">
        <f>IF(I10="",0,VLOOKUP(I10,#REF!:#REF!,3,FALSE))</f>
        <v>#REF!</v>
      </c>
      <c r="L10" s="38"/>
    </row>
    <row r="11" spans="1:12" ht="13.5" customHeight="1">
      <c r="A11" s="43"/>
      <c r="B11" s="124" t="s">
        <v>486</v>
      </c>
      <c r="C11" s="125"/>
      <c r="D11" s="125"/>
      <c r="E11" s="125"/>
      <c r="F11" s="125"/>
      <c r="G11" s="126"/>
      <c r="H11" s="101" t="s">
        <v>17</v>
      </c>
      <c r="I11" s="99">
        <v>0</v>
      </c>
      <c r="J11" s="116" t="s">
        <v>352</v>
      </c>
      <c r="K11" s="117"/>
      <c r="L11" s="100" t="e">
        <f>IF($I$7=#REF!,#REF!,IF($I$7=#REF!,#REF!,IF($I$7=#REF!,#REF!,IF($I$7=#REF!,#REF!,IF($I$7=#REF!,#REF!,0)))))</f>
        <v>#REF!</v>
      </c>
    </row>
    <row r="12" spans="1:12" ht="13.5" customHeight="1">
      <c r="A12" s="43"/>
      <c r="B12" s="124" t="s">
        <v>487</v>
      </c>
      <c r="C12" s="125"/>
      <c r="D12" s="125"/>
      <c r="E12" s="125"/>
      <c r="F12" s="125"/>
      <c r="G12" s="126"/>
      <c r="J12" s="98"/>
      <c r="K12" s="98"/>
      <c r="L12" s="105" t="s">
        <v>293</v>
      </c>
    </row>
    <row r="13" spans="1:12" ht="13.5" customHeight="1">
      <c r="A13" s="43"/>
      <c r="B13" s="133" t="s">
        <v>488</v>
      </c>
      <c r="C13" s="125"/>
      <c r="D13" s="125"/>
      <c r="E13" s="125"/>
      <c r="F13" s="125"/>
      <c r="G13" s="126"/>
      <c r="H13" s="101" t="s">
        <v>355</v>
      </c>
      <c r="I13" s="99">
        <v>1</v>
      </c>
      <c r="J13" s="101" t="s">
        <v>356</v>
      </c>
      <c r="K13" s="99">
        <v>6</v>
      </c>
      <c r="L13" s="107" t="e">
        <f>$J$10+$L$11+$I$11</f>
        <v>#REF!</v>
      </c>
    </row>
    <row r="14" spans="1:12" ht="13.5" customHeight="1">
      <c r="A14" s="43"/>
      <c r="B14" s="203"/>
      <c r="C14" s="204"/>
      <c r="D14" s="204"/>
      <c r="E14" s="204"/>
      <c r="F14" s="204"/>
      <c r="G14" s="205"/>
      <c r="H14" s="101" t="s">
        <v>9</v>
      </c>
      <c r="I14" s="1" t="e">
        <f>IF($I$7=#REF!,#REF!,IF($I$7=#REF!,#REF!,IF($I$7=#REF!,#REF!,IF($I$7=#REF!,#REF!,IF($I$7=#REF!,#REF!,0)))))</f>
        <v>#REF!</v>
      </c>
      <c r="J14" s="101" t="s">
        <v>356</v>
      </c>
      <c r="K14" s="1" t="e">
        <f>IF($I$7=#REF!,#REF!,IF($I$7=#REF!,#REF!,IF($I$7=#REF!,#REF!,IF($I$7=#REF!,#REF!,IF($I$7=#REF!,#REF!,0)))))</f>
        <v>#REF!</v>
      </c>
      <c r="L14" s="107" t="e">
        <f>$J$10+$L$11+$I$11+($I$13*$K$13)</f>
        <v>#REF!</v>
      </c>
    </row>
    <row r="15" spans="1:12" ht="13.5" customHeight="1">
      <c r="A15" s="43"/>
      <c r="B15" s="121"/>
      <c r="C15" s="122"/>
      <c r="D15" s="122"/>
      <c r="E15" s="122"/>
      <c r="F15" s="122"/>
      <c r="G15" s="123"/>
      <c r="H15" s="101" t="s">
        <v>18</v>
      </c>
      <c r="I15" s="99"/>
      <c r="J15" s="108" t="s">
        <v>292</v>
      </c>
      <c r="K15" s="106" t="s">
        <v>1</v>
      </c>
      <c r="L15" s="109" t="e">
        <f>IF(K15="",0,VLOOKUP(K15,#REF!:#REF!,3,FALSE))</f>
        <v>#REF!</v>
      </c>
    </row>
    <row r="16" spans="1:12" ht="13.5" customHeight="1">
      <c r="A16" s="43"/>
      <c r="B16" s="121"/>
      <c r="C16" s="122"/>
      <c r="D16" s="122"/>
      <c r="E16" s="122"/>
      <c r="F16" s="122"/>
      <c r="G16" s="123"/>
    </row>
    <row r="17" spans="1:11" ht="13.5" customHeight="1">
      <c r="A17" s="43"/>
      <c r="B17" s="203"/>
      <c r="C17" s="204"/>
      <c r="D17" s="204"/>
      <c r="E17" s="204"/>
      <c r="F17" s="204"/>
      <c r="G17" s="205"/>
      <c r="H17" s="15"/>
      <c r="J17" s="98"/>
      <c r="K17" s="98"/>
    </row>
    <row r="18" spans="1:11" ht="13.5" customHeight="1">
      <c r="A18" s="43"/>
      <c r="B18" s="121"/>
      <c r="C18" s="122"/>
      <c r="D18" s="122"/>
      <c r="E18" s="122"/>
      <c r="F18" s="122"/>
      <c r="G18" s="123"/>
    </row>
    <row r="19" spans="1:11" ht="13.5" customHeight="1">
      <c r="A19" s="43"/>
      <c r="B19" s="121"/>
      <c r="C19" s="122"/>
      <c r="D19" s="122"/>
      <c r="E19" s="122"/>
      <c r="F19" s="122"/>
      <c r="G19" s="123"/>
      <c r="H19" s="15"/>
      <c r="J19" s="98"/>
      <c r="K19" s="98"/>
    </row>
    <row r="20" spans="1:11" ht="13.5" customHeight="1">
      <c r="A20" s="43"/>
      <c r="B20" s="121"/>
      <c r="C20" s="122"/>
      <c r="D20" s="122"/>
      <c r="E20" s="122"/>
      <c r="F20" s="122"/>
      <c r="G20" s="123"/>
      <c r="H20" s="15"/>
      <c r="J20" s="98"/>
      <c r="K20" s="98"/>
    </row>
    <row r="21" spans="1:11" ht="13.5" customHeight="1">
      <c r="A21" s="43"/>
      <c r="B21" s="121"/>
      <c r="C21" s="122"/>
      <c r="D21" s="122"/>
      <c r="E21" s="122"/>
      <c r="F21" s="122"/>
      <c r="G21" s="123"/>
    </row>
    <row r="22" spans="1:11" ht="13.5" customHeight="1">
      <c r="A22" s="43"/>
      <c r="B22" s="121"/>
      <c r="C22" s="122"/>
      <c r="D22" s="122"/>
      <c r="E22" s="122"/>
      <c r="F22" s="122"/>
      <c r="G22" s="123"/>
      <c r="H22" s="15"/>
      <c r="J22" s="98"/>
      <c r="K22" s="98"/>
    </row>
    <row r="23" spans="1:11" ht="13.5" customHeight="1">
      <c r="A23" s="43"/>
      <c r="B23" s="203"/>
      <c r="C23" s="122"/>
      <c r="D23" s="122"/>
      <c r="E23" s="122"/>
      <c r="F23" s="122"/>
      <c r="G23" s="123"/>
      <c r="H23" s="15"/>
      <c r="J23" s="98"/>
      <c r="K23" s="98"/>
    </row>
    <row r="24" spans="1:11" ht="13.5" customHeight="1">
      <c r="A24" s="43"/>
      <c r="B24" s="203"/>
      <c r="C24" s="122"/>
      <c r="D24" s="122"/>
      <c r="E24" s="122"/>
      <c r="F24" s="122"/>
      <c r="G24" s="123"/>
    </row>
    <row r="25" spans="1:11" ht="13.5" customHeight="1">
      <c r="A25" s="43"/>
      <c r="B25" s="203"/>
      <c r="C25" s="122"/>
      <c r="D25" s="122"/>
      <c r="E25" s="122"/>
      <c r="F25" s="122"/>
      <c r="G25" s="123"/>
      <c r="H25" s="15"/>
      <c r="J25" s="98"/>
      <c r="K25" s="98"/>
    </row>
    <row r="26" spans="1:11" ht="13.5" customHeight="1">
      <c r="A26" s="43"/>
      <c r="B26" s="203"/>
      <c r="C26" s="122"/>
      <c r="D26" s="122"/>
      <c r="E26" s="122"/>
      <c r="F26" s="122"/>
      <c r="G26" s="123"/>
      <c r="H26" s="15"/>
      <c r="J26" s="98"/>
      <c r="K26" s="98"/>
    </row>
    <row r="27" spans="1:11" ht="13.5" customHeight="1">
      <c r="A27" s="43"/>
      <c r="B27" s="203"/>
      <c r="C27" s="122"/>
      <c r="D27" s="122"/>
      <c r="E27" s="122"/>
      <c r="F27" s="122"/>
      <c r="G27" s="123"/>
    </row>
    <row r="28" spans="1:11" ht="13.5" customHeight="1">
      <c r="A28" s="43"/>
      <c r="B28" s="121"/>
      <c r="C28" s="122"/>
      <c r="D28" s="122"/>
      <c r="E28" s="122"/>
      <c r="F28" s="122"/>
      <c r="G28" s="123"/>
      <c r="H28" s="15"/>
      <c r="J28" s="98"/>
      <c r="K28" s="98"/>
    </row>
    <row r="29" spans="1:11" ht="13.5" customHeight="1">
      <c r="A29" s="43"/>
      <c r="B29" s="121"/>
      <c r="C29" s="122"/>
      <c r="D29" s="122"/>
      <c r="E29" s="122"/>
      <c r="F29" s="122"/>
      <c r="G29" s="123"/>
      <c r="H29" s="15"/>
      <c r="J29" s="98"/>
      <c r="K29" s="98"/>
    </row>
    <row r="30" spans="1:11" ht="13.5" customHeight="1">
      <c r="A30" s="43"/>
      <c r="B30" s="203"/>
      <c r="C30" s="122"/>
      <c r="D30" s="122"/>
      <c r="E30" s="122"/>
      <c r="F30" s="122"/>
      <c r="G30" s="123"/>
    </row>
    <row r="31" spans="1:11" ht="13.5" customHeight="1">
      <c r="A31" s="43"/>
      <c r="B31" s="203"/>
      <c r="C31" s="122"/>
      <c r="D31" s="122"/>
      <c r="E31" s="122"/>
      <c r="F31" s="122"/>
      <c r="G31" s="123"/>
      <c r="H31" s="15"/>
      <c r="J31" s="98"/>
      <c r="K31" s="98"/>
    </row>
    <row r="32" spans="1:11" ht="13.5" customHeight="1">
      <c r="A32" s="43"/>
      <c r="B32" s="203"/>
      <c r="C32" s="122"/>
      <c r="D32" s="122"/>
      <c r="E32" s="122"/>
      <c r="F32" s="122"/>
      <c r="G32" s="123"/>
      <c r="H32" s="15"/>
      <c r="J32" s="98"/>
      <c r="K32" s="98"/>
    </row>
    <row r="33" spans="1:12" ht="13.5" customHeight="1">
      <c r="A33" s="43"/>
      <c r="B33" s="121"/>
      <c r="C33" s="122"/>
      <c r="D33" s="122"/>
      <c r="E33" s="122"/>
      <c r="F33" s="122"/>
      <c r="G33" s="123"/>
    </row>
    <row r="34" spans="1:12" ht="13.5" customHeight="1">
      <c r="A34" s="43"/>
      <c r="B34" s="121"/>
      <c r="C34" s="122"/>
      <c r="D34" s="122"/>
      <c r="E34" s="122"/>
      <c r="F34" s="122"/>
      <c r="G34" s="123"/>
      <c r="H34" s="15"/>
      <c r="J34" s="98"/>
      <c r="K34" s="98"/>
    </row>
    <row r="35" spans="1:12" ht="13.5" customHeight="1">
      <c r="A35" s="43"/>
      <c r="B35" s="121"/>
      <c r="C35" s="122"/>
      <c r="D35" s="122"/>
      <c r="E35" s="122"/>
      <c r="F35" s="122"/>
      <c r="G35" s="123"/>
      <c r="H35" s="15"/>
      <c r="J35" s="98"/>
      <c r="K35" s="98"/>
    </row>
    <row r="36" spans="1:12" ht="13.5" customHeight="1">
      <c r="A36" s="43"/>
      <c r="B36" s="121"/>
      <c r="C36" s="122"/>
      <c r="D36" s="122"/>
      <c r="E36" s="122"/>
      <c r="F36" s="122"/>
      <c r="G36" s="123"/>
    </row>
    <row r="37" spans="1:12" ht="13.5" customHeight="1">
      <c r="A37" s="43"/>
      <c r="B37" s="121"/>
      <c r="C37" s="122"/>
      <c r="D37" s="122"/>
      <c r="E37" s="122"/>
      <c r="F37" s="122"/>
      <c r="G37" s="123"/>
      <c r="H37" s="15"/>
      <c r="J37" s="98"/>
      <c r="K37" s="98"/>
    </row>
    <row r="38" spans="1:12" ht="13.5" customHeight="1">
      <c r="A38" s="43"/>
      <c r="B38" s="121"/>
      <c r="C38" s="122"/>
      <c r="D38" s="122"/>
      <c r="E38" s="122"/>
      <c r="F38" s="122"/>
      <c r="G38" s="123"/>
      <c r="H38" s="15"/>
      <c r="J38" s="98"/>
      <c r="K38" s="98"/>
    </row>
    <row r="39" spans="1:12" ht="13.5" customHeight="1">
      <c r="A39" s="43"/>
      <c r="B39" s="121"/>
      <c r="C39" s="122"/>
      <c r="D39" s="122"/>
      <c r="E39" s="122"/>
      <c r="F39" s="122"/>
      <c r="G39" s="123"/>
    </row>
    <row r="40" spans="1:12" ht="13.5" customHeight="1">
      <c r="A40" s="43"/>
      <c r="B40" s="121"/>
      <c r="C40" s="122"/>
      <c r="D40" s="122"/>
      <c r="E40" s="122"/>
      <c r="F40" s="122"/>
      <c r="G40" s="123"/>
      <c r="H40" s="15"/>
      <c r="J40" s="98"/>
      <c r="K40" s="98"/>
    </row>
    <row r="41" spans="1:12" ht="13.5" customHeight="1">
      <c r="A41" s="44"/>
      <c r="B41" s="130"/>
      <c r="C41" s="131"/>
      <c r="D41" s="131"/>
      <c r="E41" s="131"/>
      <c r="F41" s="131"/>
      <c r="G41" s="132"/>
      <c r="J41" s="98"/>
      <c r="K41" s="98"/>
    </row>
    <row r="42" spans="1:12">
      <c r="A42" s="131"/>
      <c r="B42" s="131"/>
      <c r="C42" s="131"/>
      <c r="D42" s="131"/>
      <c r="E42" s="131"/>
      <c r="F42" s="131"/>
      <c r="G42" s="131"/>
    </row>
    <row r="43" spans="1:12" ht="13.5" customHeight="1">
      <c r="A43" s="127" t="s">
        <v>8</v>
      </c>
      <c r="B43" s="128"/>
      <c r="C43" s="128"/>
      <c r="D43" s="128"/>
      <c r="E43" s="128"/>
      <c r="F43" s="128"/>
      <c r="G43" s="129"/>
    </row>
    <row r="44" spans="1:12" s="10" customFormat="1" ht="13.5" customHeight="1">
      <c r="A44" s="124"/>
      <c r="B44" s="125"/>
      <c r="C44" s="125"/>
      <c r="D44" s="125"/>
      <c r="E44" s="125"/>
      <c r="F44" s="125"/>
      <c r="G44" s="126"/>
      <c r="L44" s="103"/>
    </row>
    <row r="45" spans="1:12" s="39" customFormat="1" ht="13.5" customHeight="1">
      <c r="A45" s="146"/>
      <c r="B45" s="147"/>
      <c r="C45" s="147"/>
      <c r="D45" s="147"/>
      <c r="E45" s="147"/>
      <c r="F45" s="147"/>
      <c r="G45" s="148"/>
      <c r="L45" s="23"/>
    </row>
    <row r="46" spans="1:12" s="39" customFormat="1" ht="13.5" customHeight="1">
      <c r="A46" s="143"/>
      <c r="B46" s="144"/>
      <c r="C46" s="144"/>
      <c r="D46" s="144"/>
      <c r="E46" s="144"/>
      <c r="F46" s="144"/>
      <c r="G46" s="145"/>
      <c r="L46" s="23"/>
    </row>
    <row r="47" spans="1:12" s="23" customFormat="1" ht="13.5" customHeight="1">
      <c r="A47" s="124"/>
      <c r="B47" s="125"/>
      <c r="C47" s="125"/>
      <c r="D47" s="125"/>
      <c r="E47" s="125"/>
      <c r="F47" s="125"/>
      <c r="G47" s="126"/>
      <c r="H47" s="39"/>
      <c r="I47" s="39"/>
      <c r="J47" s="39"/>
      <c r="K47" s="39"/>
    </row>
    <row r="48" spans="1:12" s="39" customFormat="1" ht="13.5" customHeight="1">
      <c r="A48" s="146"/>
      <c r="B48" s="147"/>
      <c r="C48" s="147"/>
      <c r="D48" s="147"/>
      <c r="E48" s="147"/>
      <c r="F48" s="147"/>
      <c r="G48" s="148"/>
      <c r="L48" s="23"/>
    </row>
    <row r="49" spans="1:12" s="10" customFormat="1" ht="13.5" customHeight="1">
      <c r="A49" s="124"/>
      <c r="B49" s="125"/>
      <c r="C49" s="125"/>
      <c r="D49" s="125"/>
      <c r="E49" s="125"/>
      <c r="F49" s="125"/>
      <c r="G49" s="126"/>
      <c r="L49" s="103"/>
    </row>
    <row r="50" spans="1:12" s="10" customFormat="1" ht="13.5" customHeight="1">
      <c r="A50" s="124"/>
      <c r="B50" s="125"/>
      <c r="C50" s="125"/>
      <c r="D50" s="125"/>
      <c r="E50" s="125"/>
      <c r="F50" s="125"/>
      <c r="G50" s="126"/>
      <c r="L50" s="103"/>
    </row>
    <row r="51" spans="1:12" s="10" customFormat="1" ht="13.5" customHeight="1">
      <c r="A51" s="124"/>
      <c r="B51" s="125"/>
      <c r="C51" s="125"/>
      <c r="D51" s="125"/>
      <c r="E51" s="125"/>
      <c r="F51" s="125"/>
      <c r="G51" s="126"/>
      <c r="L51" s="103"/>
    </row>
    <row r="52" spans="1:12" s="103" customFormat="1" ht="13.5" customHeight="1">
      <c r="A52" s="124"/>
      <c r="B52" s="125"/>
      <c r="C52" s="125"/>
      <c r="D52" s="125"/>
      <c r="E52" s="125"/>
      <c r="F52" s="125"/>
      <c r="G52" s="126"/>
      <c r="H52" s="10"/>
      <c r="I52" s="10"/>
      <c r="J52" s="10"/>
      <c r="K52" s="10"/>
    </row>
    <row r="53" spans="1:12" s="10" customFormat="1" ht="13.5" customHeight="1">
      <c r="A53" s="124"/>
      <c r="B53" s="125"/>
      <c r="C53" s="125"/>
      <c r="D53" s="125"/>
      <c r="E53" s="125"/>
      <c r="F53" s="125"/>
      <c r="G53" s="126"/>
      <c r="L53" s="103"/>
    </row>
    <row r="54" spans="1:12" s="10" customFormat="1" ht="13.5" customHeight="1">
      <c r="A54" s="124"/>
      <c r="B54" s="125"/>
      <c r="C54" s="125"/>
      <c r="D54" s="125"/>
      <c r="E54" s="125"/>
      <c r="F54" s="125"/>
      <c r="G54" s="126"/>
      <c r="L54" s="103"/>
    </row>
    <row r="55" spans="1:12" s="10" customFormat="1" ht="13.5" customHeight="1">
      <c r="A55" s="124"/>
      <c r="B55" s="125"/>
      <c r="C55" s="125"/>
      <c r="D55" s="125"/>
      <c r="E55" s="125"/>
      <c r="F55" s="125"/>
      <c r="G55" s="126"/>
      <c r="L55" s="103"/>
    </row>
    <row r="56" spans="1:12" s="10" customFormat="1" ht="13.5" customHeight="1">
      <c r="A56" s="124"/>
      <c r="B56" s="125"/>
      <c r="C56" s="125"/>
      <c r="D56" s="125"/>
      <c r="E56" s="125"/>
      <c r="F56" s="125"/>
      <c r="G56" s="126"/>
      <c r="L56" s="103"/>
    </row>
    <row r="57" spans="1:12" s="10" customFormat="1" ht="13.5" customHeight="1">
      <c r="A57" s="124"/>
      <c r="B57" s="125"/>
      <c r="C57" s="125"/>
      <c r="D57" s="125"/>
      <c r="E57" s="125"/>
      <c r="F57" s="125"/>
      <c r="G57" s="126"/>
      <c r="L57" s="103"/>
    </row>
    <row r="58" spans="1:12" s="103" customFormat="1" ht="13.5" customHeight="1">
      <c r="A58" s="124"/>
      <c r="B58" s="125"/>
      <c r="C58" s="125"/>
      <c r="D58" s="125"/>
      <c r="E58" s="125"/>
      <c r="F58" s="125"/>
      <c r="G58" s="126"/>
      <c r="H58" s="10"/>
      <c r="I58" s="10"/>
      <c r="J58" s="10"/>
      <c r="K58" s="10"/>
    </row>
    <row r="59" spans="1:12" s="38" customFormat="1" ht="21">
      <c r="A59" s="24" t="s">
        <v>404</v>
      </c>
      <c r="B59" s="104">
        <f>$B$1</f>
        <v>1</v>
      </c>
      <c r="C59" s="26" t="s">
        <v>3</v>
      </c>
      <c r="D59" s="27" t="str">
        <f>$E$1</f>
        <v>儀式</v>
      </c>
      <c r="E59" s="140" t="str">
        <f>$B$2</f>
        <v xml:space="preserve">Hold Portal/門扉閉鎖 </v>
      </c>
      <c r="F59" s="141"/>
      <c r="G59" s="142"/>
      <c r="L59" s="98"/>
    </row>
  </sheetData>
  <mergeCells count="65">
    <mergeCell ref="B5:D5"/>
    <mergeCell ref="F5:G5"/>
    <mergeCell ref="B1:C1"/>
    <mergeCell ref="F1:G1"/>
    <mergeCell ref="B2:G2"/>
    <mergeCell ref="B4:G4"/>
    <mergeCell ref="H4:L4"/>
    <mergeCell ref="B13:G13"/>
    <mergeCell ref="B6:D6"/>
    <mergeCell ref="F6:G6"/>
    <mergeCell ref="B7:D7"/>
    <mergeCell ref="F7:G7"/>
    <mergeCell ref="B8:G8"/>
    <mergeCell ref="B9:G9"/>
    <mergeCell ref="J9:K9"/>
    <mergeCell ref="B10:G10"/>
    <mergeCell ref="B11:G11"/>
    <mergeCell ref="J11:K11"/>
    <mergeCell ref="B12:G12"/>
    <mergeCell ref="B25:G25"/>
    <mergeCell ref="B14:G14"/>
    <mergeCell ref="B15:G15"/>
    <mergeCell ref="B16:G16"/>
    <mergeCell ref="B17:G17"/>
    <mergeCell ref="B18:G18"/>
    <mergeCell ref="B19:G19"/>
    <mergeCell ref="B20:G20"/>
    <mergeCell ref="B21:G21"/>
    <mergeCell ref="B22:G22"/>
    <mergeCell ref="B23:G23"/>
    <mergeCell ref="B24:G24"/>
    <mergeCell ref="B37:G37"/>
    <mergeCell ref="B26:G26"/>
    <mergeCell ref="B27:G27"/>
    <mergeCell ref="B28:G28"/>
    <mergeCell ref="B29:G29"/>
    <mergeCell ref="B30:G30"/>
    <mergeCell ref="B31:G31"/>
    <mergeCell ref="B32:G32"/>
    <mergeCell ref="B33:G33"/>
    <mergeCell ref="B34:G34"/>
    <mergeCell ref="B35:G35"/>
    <mergeCell ref="B36:G36"/>
    <mergeCell ref="A49:G49"/>
    <mergeCell ref="B38:G38"/>
    <mergeCell ref="B39:G39"/>
    <mergeCell ref="B40:G40"/>
    <mergeCell ref="B41:G41"/>
    <mergeCell ref="A42:G42"/>
    <mergeCell ref="A43:G43"/>
    <mergeCell ref="A44:G44"/>
    <mergeCell ref="A45:G45"/>
    <mergeCell ref="A46:G46"/>
    <mergeCell ref="A47:G47"/>
    <mergeCell ref="A48:G48"/>
    <mergeCell ref="A56:G56"/>
    <mergeCell ref="A57:G57"/>
    <mergeCell ref="A58:G58"/>
    <mergeCell ref="E59:G59"/>
    <mergeCell ref="A50:G50"/>
    <mergeCell ref="A51:G51"/>
    <mergeCell ref="A52:G52"/>
    <mergeCell ref="A53:G53"/>
    <mergeCell ref="A54:G54"/>
    <mergeCell ref="A55:G55"/>
  </mergeCells>
  <phoneticPr fontId="26"/>
  <dataValidations count="1">
    <dataValidation type="list" allowBlank="1" showInputMessage="1" showErrorMessage="1" sqref="I10 K15 K8 I15 I5:I8">
      <formula1>#REF!</formula1>
    </dataValidation>
  </dataValidations>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abSelected="1" workbookViewId="0">
      <selection activeCell="B2" sqref="B2:G2"/>
    </sheetView>
  </sheetViews>
  <sheetFormatPr defaultRowHeight="13.5"/>
  <cols>
    <col min="1" max="1" width="2.375" style="28" customWidth="1"/>
    <col min="2" max="5" width="6.125" style="28" customWidth="1"/>
    <col min="6" max="6" width="9" style="28"/>
    <col min="7" max="7" width="10.75" style="28" bestFit="1" customWidth="1"/>
    <col min="8" max="8" width="3.25" style="28" customWidth="1"/>
    <col min="9" max="9" width="2.375" style="28" customWidth="1"/>
    <col min="10" max="13" width="6.125" style="28" customWidth="1"/>
    <col min="14" max="14" width="9" style="28"/>
    <col min="15" max="15" width="10.75" style="28" bestFit="1" customWidth="1"/>
    <col min="16" max="16384" width="9" style="28"/>
  </cols>
  <sheetData>
    <row r="1" spans="1:15" ht="17.25">
      <c r="A1" s="177" t="s">
        <v>99</v>
      </c>
      <c r="B1" s="178"/>
      <c r="C1" s="178"/>
      <c r="D1" s="178"/>
      <c r="E1" s="178"/>
      <c r="F1" s="178"/>
      <c r="G1" s="31" t="s">
        <v>100</v>
      </c>
      <c r="I1" s="177" t="s">
        <v>101</v>
      </c>
      <c r="J1" s="178"/>
      <c r="K1" s="178"/>
      <c r="L1" s="178"/>
      <c r="M1" s="178"/>
      <c r="N1" s="178"/>
      <c r="O1" s="31" t="s">
        <v>100</v>
      </c>
    </row>
    <row r="2" spans="1:15" ht="17.25">
      <c r="A2" s="179" t="s">
        <v>102</v>
      </c>
      <c r="B2" s="180"/>
      <c r="C2" s="180"/>
      <c r="D2" s="180"/>
      <c r="E2" s="180"/>
      <c r="F2" s="180"/>
      <c r="G2" s="32" t="s">
        <v>103</v>
      </c>
      <c r="I2" s="179" t="s">
        <v>104</v>
      </c>
      <c r="J2" s="180"/>
      <c r="K2" s="180"/>
      <c r="L2" s="180"/>
      <c r="M2" s="180"/>
      <c r="N2" s="180"/>
      <c r="O2" s="32" t="s">
        <v>103</v>
      </c>
    </row>
    <row r="3" spans="1:15" ht="18" customHeight="1">
      <c r="A3" s="169" t="s">
        <v>105</v>
      </c>
      <c r="B3" s="187"/>
      <c r="C3" s="187"/>
      <c r="D3" s="187"/>
      <c r="E3" s="187"/>
      <c r="F3" s="187"/>
      <c r="G3" s="188"/>
      <c r="I3" s="169" t="s">
        <v>106</v>
      </c>
      <c r="J3" s="187"/>
      <c r="K3" s="187"/>
      <c r="L3" s="187"/>
      <c r="M3" s="187"/>
      <c r="N3" s="187"/>
      <c r="O3" s="188"/>
    </row>
    <row r="4" spans="1:15" ht="21" customHeight="1">
      <c r="A4" s="170" t="s">
        <v>107</v>
      </c>
      <c r="B4" s="171"/>
      <c r="C4" s="171"/>
      <c r="D4" s="171"/>
      <c r="E4" s="171"/>
      <c r="F4" s="171"/>
      <c r="G4" s="172"/>
      <c r="I4" s="170" t="s">
        <v>107</v>
      </c>
      <c r="J4" s="171"/>
      <c r="K4" s="171"/>
      <c r="L4" s="171"/>
      <c r="M4" s="171"/>
      <c r="N4" s="171"/>
      <c r="O4" s="172"/>
    </row>
    <row r="5" spans="1:15" ht="13.5" customHeight="1">
      <c r="A5" s="181" t="s">
        <v>108</v>
      </c>
      <c r="B5" s="173" t="s">
        <v>109</v>
      </c>
      <c r="C5" s="183"/>
      <c r="D5" s="183"/>
      <c r="E5" s="183"/>
      <c r="F5" s="183"/>
      <c r="G5" s="184"/>
      <c r="I5" s="181" t="s">
        <v>108</v>
      </c>
      <c r="J5" s="173" t="s">
        <v>110</v>
      </c>
      <c r="K5" s="183"/>
      <c r="L5" s="183"/>
      <c r="M5" s="183"/>
      <c r="N5" s="183"/>
      <c r="O5" s="184"/>
    </row>
    <row r="6" spans="1:15">
      <c r="A6" s="181"/>
      <c r="B6" s="183"/>
      <c r="C6" s="183"/>
      <c r="D6" s="183"/>
      <c r="E6" s="183"/>
      <c r="F6" s="183"/>
      <c r="G6" s="184"/>
      <c r="I6" s="181"/>
      <c r="J6" s="183"/>
      <c r="K6" s="183"/>
      <c r="L6" s="183"/>
      <c r="M6" s="183"/>
      <c r="N6" s="183"/>
      <c r="O6" s="184"/>
    </row>
    <row r="7" spans="1:15">
      <c r="A7" s="181"/>
      <c r="B7" s="183"/>
      <c r="C7" s="183"/>
      <c r="D7" s="183"/>
      <c r="E7" s="183"/>
      <c r="F7" s="183"/>
      <c r="G7" s="184"/>
      <c r="I7" s="181"/>
      <c r="J7" s="183"/>
      <c r="K7" s="183"/>
      <c r="L7" s="183"/>
      <c r="M7" s="183"/>
      <c r="N7" s="183"/>
      <c r="O7" s="184"/>
    </row>
    <row r="8" spans="1:15">
      <c r="A8" s="181"/>
      <c r="B8" s="183"/>
      <c r="C8" s="183"/>
      <c r="D8" s="183"/>
      <c r="E8" s="183"/>
      <c r="F8" s="183"/>
      <c r="G8" s="184"/>
      <c r="I8" s="181"/>
      <c r="J8" s="183"/>
      <c r="K8" s="183"/>
      <c r="L8" s="183"/>
      <c r="M8" s="183"/>
      <c r="N8" s="183"/>
      <c r="O8" s="184"/>
    </row>
    <row r="9" spans="1:15">
      <c r="A9" s="181"/>
      <c r="B9" s="183"/>
      <c r="C9" s="183"/>
      <c r="D9" s="183"/>
      <c r="E9" s="183"/>
      <c r="F9" s="183"/>
      <c r="G9" s="184"/>
      <c r="I9" s="181"/>
      <c r="J9" s="183"/>
      <c r="K9" s="183"/>
      <c r="L9" s="183"/>
      <c r="M9" s="183"/>
      <c r="N9" s="183"/>
      <c r="O9" s="184"/>
    </row>
    <row r="10" spans="1:15" ht="14.25" thickBot="1">
      <c r="A10" s="182"/>
      <c r="B10" s="185"/>
      <c r="C10" s="185"/>
      <c r="D10" s="185"/>
      <c r="E10" s="185"/>
      <c r="F10" s="185"/>
      <c r="G10" s="186"/>
      <c r="I10" s="182"/>
      <c r="J10" s="185"/>
      <c r="K10" s="185"/>
      <c r="L10" s="185"/>
      <c r="M10" s="185"/>
      <c r="N10" s="185"/>
      <c r="O10" s="186"/>
    </row>
    <row r="11" spans="1:15" ht="14.25" thickBot="1"/>
    <row r="12" spans="1:15" ht="17.25">
      <c r="A12" s="177" t="s">
        <v>111</v>
      </c>
      <c r="B12" s="178"/>
      <c r="C12" s="178"/>
      <c r="D12" s="178"/>
      <c r="E12" s="178"/>
      <c r="F12" s="178"/>
      <c r="G12" s="31" t="s">
        <v>112</v>
      </c>
      <c r="I12" s="177" t="s">
        <v>113</v>
      </c>
      <c r="J12" s="178"/>
      <c r="K12" s="178"/>
      <c r="L12" s="178"/>
      <c r="M12" s="178"/>
      <c r="N12" s="178"/>
      <c r="O12" s="31" t="s">
        <v>114</v>
      </c>
    </row>
    <row r="13" spans="1:15" ht="17.25">
      <c r="A13" s="179" t="s">
        <v>115</v>
      </c>
      <c r="B13" s="180"/>
      <c r="C13" s="180"/>
      <c r="D13" s="180"/>
      <c r="E13" s="180"/>
      <c r="F13" s="180"/>
      <c r="G13" s="32" t="s">
        <v>116</v>
      </c>
      <c r="I13" s="179" t="s">
        <v>117</v>
      </c>
      <c r="J13" s="180"/>
      <c r="K13" s="180"/>
      <c r="L13" s="180"/>
      <c r="M13" s="180"/>
      <c r="N13" s="180"/>
      <c r="O13" s="32" t="s">
        <v>116</v>
      </c>
    </row>
    <row r="14" spans="1:15" ht="18" customHeight="1">
      <c r="A14" s="169" t="s">
        <v>118</v>
      </c>
      <c r="B14" s="187"/>
      <c r="C14" s="187"/>
      <c r="D14" s="187"/>
      <c r="E14" s="187"/>
      <c r="F14" s="187"/>
      <c r="G14" s="188"/>
      <c r="I14" s="166" t="s">
        <v>119</v>
      </c>
      <c r="J14" s="167"/>
      <c r="K14" s="167"/>
      <c r="L14" s="167"/>
      <c r="M14" s="167"/>
      <c r="N14" s="167"/>
      <c r="O14" s="168"/>
    </row>
    <row r="15" spans="1:15" ht="21" customHeight="1">
      <c r="A15" s="170" t="s">
        <v>120</v>
      </c>
      <c r="B15" s="171"/>
      <c r="C15" s="171"/>
      <c r="D15" s="171"/>
      <c r="E15" s="171"/>
      <c r="F15" s="171"/>
      <c r="G15" s="172"/>
      <c r="I15" s="169"/>
      <c r="J15" s="167"/>
      <c r="K15" s="167"/>
      <c r="L15" s="167"/>
      <c r="M15" s="167"/>
      <c r="N15" s="167"/>
      <c r="O15" s="168"/>
    </row>
    <row r="16" spans="1:15" ht="13.5" customHeight="1">
      <c r="A16" s="181" t="s">
        <v>108</v>
      </c>
      <c r="B16" s="173" t="s">
        <v>121</v>
      </c>
      <c r="C16" s="183"/>
      <c r="D16" s="183"/>
      <c r="E16" s="183"/>
      <c r="F16" s="183"/>
      <c r="G16" s="184"/>
      <c r="I16" s="170" t="s">
        <v>122</v>
      </c>
      <c r="J16" s="171"/>
      <c r="K16" s="171"/>
      <c r="L16" s="171"/>
      <c r="M16" s="171"/>
      <c r="N16" s="171"/>
      <c r="O16" s="172"/>
    </row>
    <row r="17" spans="1:15" ht="13.5" customHeight="1">
      <c r="A17" s="181"/>
      <c r="B17" s="183"/>
      <c r="C17" s="183"/>
      <c r="D17" s="183"/>
      <c r="E17" s="183"/>
      <c r="F17" s="183"/>
      <c r="G17" s="184"/>
      <c r="I17" s="29" t="s">
        <v>108</v>
      </c>
      <c r="J17" s="173" t="s">
        <v>123</v>
      </c>
      <c r="K17" s="173"/>
      <c r="L17" s="173"/>
      <c r="M17" s="173"/>
      <c r="N17" s="173"/>
      <c r="O17" s="174"/>
    </row>
    <row r="18" spans="1:15">
      <c r="A18" s="181"/>
      <c r="B18" s="183"/>
      <c r="C18" s="183"/>
      <c r="D18" s="183"/>
      <c r="E18" s="183"/>
      <c r="F18" s="183"/>
      <c r="G18" s="184"/>
      <c r="I18" s="29"/>
      <c r="J18" s="173"/>
      <c r="K18" s="173"/>
      <c r="L18" s="173"/>
      <c r="M18" s="173"/>
      <c r="N18" s="173"/>
      <c r="O18" s="174"/>
    </row>
    <row r="19" spans="1:15">
      <c r="A19" s="181"/>
      <c r="B19" s="183"/>
      <c r="C19" s="183"/>
      <c r="D19" s="183"/>
      <c r="E19" s="183"/>
      <c r="F19" s="183"/>
      <c r="G19" s="184"/>
      <c r="I19" s="29"/>
      <c r="J19" s="173"/>
      <c r="K19" s="173"/>
      <c r="L19" s="173"/>
      <c r="M19" s="173"/>
      <c r="N19" s="173"/>
      <c r="O19" s="174"/>
    </row>
    <row r="20" spans="1:15">
      <c r="A20" s="181"/>
      <c r="B20" s="183"/>
      <c r="C20" s="183"/>
      <c r="D20" s="183"/>
      <c r="E20" s="183"/>
      <c r="F20" s="183"/>
      <c r="G20" s="184"/>
      <c r="I20" s="29"/>
      <c r="J20" s="173"/>
      <c r="K20" s="173"/>
      <c r="L20" s="173"/>
      <c r="M20" s="173"/>
      <c r="N20" s="173"/>
      <c r="O20" s="174"/>
    </row>
    <row r="21" spans="1:15">
      <c r="A21" s="181"/>
      <c r="B21" s="183"/>
      <c r="C21" s="183"/>
      <c r="D21" s="183"/>
      <c r="E21" s="183"/>
      <c r="F21" s="183"/>
      <c r="G21" s="184"/>
      <c r="I21" s="29"/>
      <c r="J21" s="173"/>
      <c r="K21" s="173"/>
      <c r="L21" s="173"/>
      <c r="M21" s="173"/>
      <c r="N21" s="173"/>
      <c r="O21" s="174"/>
    </row>
    <row r="22" spans="1:15" ht="14.25" thickBot="1">
      <c r="A22" s="182"/>
      <c r="B22" s="185"/>
      <c r="C22" s="185"/>
      <c r="D22" s="185"/>
      <c r="E22" s="185"/>
      <c r="F22" s="185"/>
      <c r="G22" s="186"/>
      <c r="I22" s="30"/>
      <c r="J22" s="175"/>
      <c r="K22" s="175"/>
      <c r="L22" s="175"/>
      <c r="M22" s="175"/>
      <c r="N22" s="175"/>
      <c r="O22" s="176"/>
    </row>
    <row r="23" spans="1:15" ht="14.25" thickBot="1"/>
    <row r="24" spans="1:15" ht="17.25">
      <c r="A24" s="177" t="s">
        <v>124</v>
      </c>
      <c r="B24" s="178"/>
      <c r="C24" s="178"/>
      <c r="D24" s="178"/>
      <c r="E24" s="178"/>
      <c r="F24" s="178"/>
      <c r="G24" s="31" t="s">
        <v>114</v>
      </c>
      <c r="I24" s="177" t="s">
        <v>125</v>
      </c>
      <c r="J24" s="178"/>
      <c r="K24" s="178"/>
      <c r="L24" s="178"/>
      <c r="M24" s="178"/>
      <c r="N24" s="178"/>
      <c r="O24" s="31" t="s">
        <v>126</v>
      </c>
    </row>
    <row r="25" spans="1:15" ht="17.25">
      <c r="A25" s="179" t="s">
        <v>127</v>
      </c>
      <c r="B25" s="180"/>
      <c r="C25" s="180"/>
      <c r="D25" s="180"/>
      <c r="E25" s="180"/>
      <c r="F25" s="180"/>
      <c r="G25" s="32" t="s">
        <v>116</v>
      </c>
      <c r="I25" s="179" t="s">
        <v>128</v>
      </c>
      <c r="J25" s="180"/>
      <c r="K25" s="180"/>
      <c r="L25" s="180"/>
      <c r="M25" s="180"/>
      <c r="N25" s="180"/>
      <c r="O25" s="32" t="s">
        <v>116</v>
      </c>
    </row>
    <row r="26" spans="1:15" ht="18" customHeight="1">
      <c r="A26" s="166" t="s">
        <v>129</v>
      </c>
      <c r="B26" s="167"/>
      <c r="C26" s="167"/>
      <c r="D26" s="167"/>
      <c r="E26" s="167"/>
      <c r="F26" s="167"/>
      <c r="G26" s="168"/>
      <c r="I26" s="166" t="s">
        <v>130</v>
      </c>
      <c r="J26" s="167"/>
      <c r="K26" s="167"/>
      <c r="L26" s="167"/>
      <c r="M26" s="167"/>
      <c r="N26" s="167"/>
      <c r="O26" s="168"/>
    </row>
    <row r="27" spans="1:15" ht="21" customHeight="1">
      <c r="A27" s="169"/>
      <c r="B27" s="167"/>
      <c r="C27" s="167"/>
      <c r="D27" s="167"/>
      <c r="E27" s="167"/>
      <c r="F27" s="167"/>
      <c r="G27" s="168"/>
      <c r="I27" s="169"/>
      <c r="J27" s="167"/>
      <c r="K27" s="167"/>
      <c r="L27" s="167"/>
      <c r="M27" s="167"/>
      <c r="N27" s="167"/>
      <c r="O27" s="168"/>
    </row>
    <row r="28" spans="1:15" ht="13.5" customHeight="1">
      <c r="A28" s="170" t="s">
        <v>122</v>
      </c>
      <c r="B28" s="171"/>
      <c r="C28" s="171"/>
      <c r="D28" s="171"/>
      <c r="E28" s="171"/>
      <c r="F28" s="171"/>
      <c r="G28" s="172"/>
      <c r="I28" s="170" t="s">
        <v>122</v>
      </c>
      <c r="J28" s="171"/>
      <c r="K28" s="171"/>
      <c r="L28" s="171"/>
      <c r="M28" s="171"/>
      <c r="N28" s="171"/>
      <c r="O28" s="172"/>
    </row>
    <row r="29" spans="1:15" ht="13.5" customHeight="1">
      <c r="A29" s="29" t="s">
        <v>108</v>
      </c>
      <c r="B29" s="173" t="s">
        <v>131</v>
      </c>
      <c r="C29" s="173"/>
      <c r="D29" s="173"/>
      <c r="E29" s="173"/>
      <c r="F29" s="173"/>
      <c r="G29" s="174"/>
      <c r="I29" s="29" t="s">
        <v>108</v>
      </c>
      <c r="J29" s="173" t="s">
        <v>132</v>
      </c>
      <c r="K29" s="173"/>
      <c r="L29" s="173"/>
      <c r="M29" s="173"/>
      <c r="N29" s="173"/>
      <c r="O29" s="174"/>
    </row>
    <row r="30" spans="1:15">
      <c r="A30" s="29"/>
      <c r="B30" s="173"/>
      <c r="C30" s="173"/>
      <c r="D30" s="173"/>
      <c r="E30" s="173"/>
      <c r="F30" s="173"/>
      <c r="G30" s="174"/>
      <c r="I30" s="29"/>
      <c r="J30" s="173"/>
      <c r="K30" s="173"/>
      <c r="L30" s="173"/>
      <c r="M30" s="173"/>
      <c r="N30" s="173"/>
      <c r="O30" s="174"/>
    </row>
    <row r="31" spans="1:15">
      <c r="A31" s="29"/>
      <c r="B31" s="173"/>
      <c r="C31" s="173"/>
      <c r="D31" s="173"/>
      <c r="E31" s="173"/>
      <c r="F31" s="173"/>
      <c r="G31" s="174"/>
      <c r="I31" s="29"/>
      <c r="J31" s="173"/>
      <c r="K31" s="173"/>
      <c r="L31" s="173"/>
      <c r="M31" s="173"/>
      <c r="N31" s="173"/>
      <c r="O31" s="174"/>
    </row>
    <row r="32" spans="1:15">
      <c r="A32" s="29"/>
      <c r="B32" s="173"/>
      <c r="C32" s="173"/>
      <c r="D32" s="173"/>
      <c r="E32" s="173"/>
      <c r="F32" s="173"/>
      <c r="G32" s="174"/>
      <c r="I32" s="29"/>
      <c r="J32" s="173"/>
      <c r="K32" s="173"/>
      <c r="L32" s="173"/>
      <c r="M32" s="173"/>
      <c r="N32" s="173"/>
      <c r="O32" s="174"/>
    </row>
    <row r="33" spans="1:15">
      <c r="A33" s="29"/>
      <c r="B33" s="173"/>
      <c r="C33" s="173"/>
      <c r="D33" s="173"/>
      <c r="E33" s="173"/>
      <c r="F33" s="173"/>
      <c r="G33" s="174"/>
      <c r="I33" s="29"/>
      <c r="J33" s="173"/>
      <c r="K33" s="173"/>
      <c r="L33" s="173"/>
      <c r="M33" s="173"/>
      <c r="N33" s="173"/>
      <c r="O33" s="174"/>
    </row>
    <row r="34" spans="1:15">
      <c r="A34" s="29"/>
      <c r="B34" s="173"/>
      <c r="C34" s="173"/>
      <c r="D34" s="173"/>
      <c r="E34" s="173"/>
      <c r="F34" s="173"/>
      <c r="G34" s="174"/>
      <c r="I34" s="29"/>
      <c r="J34" s="173"/>
      <c r="K34" s="173"/>
      <c r="L34" s="173"/>
      <c r="M34" s="173"/>
      <c r="N34" s="173"/>
      <c r="O34" s="174"/>
    </row>
    <row r="35" spans="1:15">
      <c r="A35" s="29"/>
      <c r="B35" s="173"/>
      <c r="C35" s="173"/>
      <c r="D35" s="173"/>
      <c r="E35" s="173"/>
      <c r="F35" s="173"/>
      <c r="G35" s="174"/>
      <c r="I35" s="29"/>
      <c r="J35" s="173"/>
      <c r="K35" s="173"/>
      <c r="L35" s="173"/>
      <c r="M35" s="173"/>
      <c r="N35" s="173"/>
      <c r="O35" s="174"/>
    </row>
    <row r="36" spans="1:15">
      <c r="A36" s="29"/>
      <c r="B36" s="173"/>
      <c r="C36" s="173"/>
      <c r="D36" s="173"/>
      <c r="E36" s="173"/>
      <c r="F36" s="173"/>
      <c r="G36" s="174"/>
      <c r="I36" s="29"/>
      <c r="J36" s="173"/>
      <c r="K36" s="173"/>
      <c r="L36" s="173"/>
      <c r="M36" s="173"/>
      <c r="N36" s="173"/>
      <c r="O36" s="174"/>
    </row>
    <row r="37" spans="1:15" ht="14.25" thickBot="1">
      <c r="A37" s="30"/>
      <c r="B37" s="175"/>
      <c r="C37" s="175"/>
      <c r="D37" s="175"/>
      <c r="E37" s="175"/>
      <c r="F37" s="175"/>
      <c r="G37" s="176"/>
      <c r="I37" s="30"/>
      <c r="J37" s="175"/>
      <c r="K37" s="175"/>
      <c r="L37" s="175"/>
      <c r="M37" s="175"/>
      <c r="N37" s="175"/>
      <c r="O37" s="176"/>
    </row>
    <row r="38" spans="1:15" ht="14.25" thickBot="1"/>
    <row r="39" spans="1:15" ht="17.25">
      <c r="A39" s="177" t="s">
        <v>133</v>
      </c>
      <c r="B39" s="178"/>
      <c r="C39" s="178"/>
      <c r="D39" s="178"/>
      <c r="E39" s="178"/>
      <c r="F39" s="178"/>
      <c r="G39" s="31" t="s">
        <v>134</v>
      </c>
      <c r="I39" s="177" t="s">
        <v>135</v>
      </c>
      <c r="J39" s="178"/>
      <c r="K39" s="178"/>
      <c r="L39" s="178"/>
      <c r="M39" s="178"/>
      <c r="N39" s="178"/>
      <c r="O39" s="31" t="s">
        <v>136</v>
      </c>
    </row>
    <row r="40" spans="1:15" ht="17.25">
      <c r="A40" s="179" t="s">
        <v>137</v>
      </c>
      <c r="B40" s="180"/>
      <c r="C40" s="180"/>
      <c r="D40" s="180"/>
      <c r="E40" s="180"/>
      <c r="F40" s="180"/>
      <c r="G40" s="32" t="s">
        <v>138</v>
      </c>
      <c r="I40" s="179" t="s">
        <v>139</v>
      </c>
      <c r="J40" s="180"/>
      <c r="K40" s="180"/>
      <c r="L40" s="180"/>
      <c r="M40" s="180"/>
      <c r="N40" s="180"/>
      <c r="O40" s="32" t="s">
        <v>138</v>
      </c>
    </row>
    <row r="41" spans="1:15" ht="18" customHeight="1">
      <c r="A41" s="166" t="s">
        <v>140</v>
      </c>
      <c r="B41" s="167"/>
      <c r="C41" s="167"/>
      <c r="D41" s="167"/>
      <c r="E41" s="167"/>
      <c r="F41" s="167"/>
      <c r="G41" s="168"/>
      <c r="I41" s="166" t="s">
        <v>141</v>
      </c>
      <c r="J41" s="167"/>
      <c r="K41" s="167"/>
      <c r="L41" s="167"/>
      <c r="M41" s="167"/>
      <c r="N41" s="167"/>
      <c r="O41" s="168"/>
    </row>
    <row r="42" spans="1:15" ht="21" customHeight="1">
      <c r="A42" s="169"/>
      <c r="B42" s="167"/>
      <c r="C42" s="167"/>
      <c r="D42" s="167"/>
      <c r="E42" s="167"/>
      <c r="F42" s="167"/>
      <c r="G42" s="168"/>
      <c r="I42" s="169"/>
      <c r="J42" s="167"/>
      <c r="K42" s="167"/>
      <c r="L42" s="167"/>
      <c r="M42" s="167"/>
      <c r="N42" s="167"/>
      <c r="O42" s="168"/>
    </row>
    <row r="43" spans="1:15" ht="13.5" customHeight="1">
      <c r="A43" s="170" t="s">
        <v>142</v>
      </c>
      <c r="B43" s="171"/>
      <c r="C43" s="171"/>
      <c r="D43" s="171"/>
      <c r="E43" s="171"/>
      <c r="F43" s="171"/>
      <c r="G43" s="172"/>
      <c r="I43" s="170" t="s">
        <v>142</v>
      </c>
      <c r="J43" s="171"/>
      <c r="K43" s="171"/>
      <c r="L43" s="171"/>
      <c r="M43" s="171"/>
      <c r="N43" s="171"/>
      <c r="O43" s="172"/>
    </row>
    <row r="44" spans="1:15" ht="13.5" customHeight="1">
      <c r="A44" s="29" t="s">
        <v>143</v>
      </c>
      <c r="B44" s="173" t="s">
        <v>144</v>
      </c>
      <c r="C44" s="173"/>
      <c r="D44" s="173"/>
      <c r="E44" s="173"/>
      <c r="F44" s="173"/>
      <c r="G44" s="174"/>
      <c r="I44" s="29" t="s">
        <v>143</v>
      </c>
      <c r="J44" s="173" t="s">
        <v>145</v>
      </c>
      <c r="K44" s="173"/>
      <c r="L44" s="173"/>
      <c r="M44" s="173"/>
      <c r="N44" s="173"/>
      <c r="O44" s="174"/>
    </row>
    <row r="45" spans="1:15">
      <c r="A45" s="29"/>
      <c r="B45" s="173"/>
      <c r="C45" s="173"/>
      <c r="D45" s="173"/>
      <c r="E45" s="173"/>
      <c r="F45" s="173"/>
      <c r="G45" s="174"/>
      <c r="I45" s="29"/>
      <c r="J45" s="173"/>
      <c r="K45" s="173"/>
      <c r="L45" s="173"/>
      <c r="M45" s="173"/>
      <c r="N45" s="173"/>
      <c r="O45" s="174"/>
    </row>
    <row r="46" spans="1:15">
      <c r="A46" s="29"/>
      <c r="B46" s="173"/>
      <c r="C46" s="173"/>
      <c r="D46" s="173"/>
      <c r="E46" s="173"/>
      <c r="F46" s="173"/>
      <c r="G46" s="174"/>
      <c r="I46" s="29"/>
      <c r="J46" s="173"/>
      <c r="K46" s="173"/>
      <c r="L46" s="173"/>
      <c r="M46" s="173"/>
      <c r="N46" s="173"/>
      <c r="O46" s="174"/>
    </row>
    <row r="47" spans="1:15">
      <c r="A47" s="29"/>
      <c r="B47" s="173"/>
      <c r="C47" s="173"/>
      <c r="D47" s="173"/>
      <c r="E47" s="173"/>
      <c r="F47" s="173"/>
      <c r="G47" s="174"/>
      <c r="I47" s="29"/>
      <c r="J47" s="173"/>
      <c r="K47" s="173"/>
      <c r="L47" s="173"/>
      <c r="M47" s="173"/>
      <c r="N47" s="173"/>
      <c r="O47" s="174"/>
    </row>
    <row r="48" spans="1:15">
      <c r="A48" s="29"/>
      <c r="B48" s="173"/>
      <c r="C48" s="173"/>
      <c r="D48" s="173"/>
      <c r="E48" s="173"/>
      <c r="F48" s="173"/>
      <c r="G48" s="174"/>
      <c r="I48" s="29"/>
      <c r="J48" s="173"/>
      <c r="K48" s="173"/>
      <c r="L48" s="173"/>
      <c r="M48" s="173"/>
      <c r="N48" s="173"/>
      <c r="O48" s="174"/>
    </row>
    <row r="49" spans="1:15">
      <c r="A49" s="29"/>
      <c r="B49" s="173"/>
      <c r="C49" s="173"/>
      <c r="D49" s="173"/>
      <c r="E49" s="173"/>
      <c r="F49" s="173"/>
      <c r="G49" s="174"/>
      <c r="I49" s="29"/>
      <c r="J49" s="173"/>
      <c r="K49" s="173"/>
      <c r="L49" s="173"/>
      <c r="M49" s="173"/>
      <c r="N49" s="173"/>
      <c r="O49" s="174"/>
    </row>
    <row r="50" spans="1:15">
      <c r="A50" s="29"/>
      <c r="B50" s="173"/>
      <c r="C50" s="173"/>
      <c r="D50" s="173"/>
      <c r="E50" s="173"/>
      <c r="F50" s="173"/>
      <c r="G50" s="174"/>
      <c r="I50" s="29"/>
      <c r="J50" s="173"/>
      <c r="K50" s="173"/>
      <c r="L50" s="173"/>
      <c r="M50" s="173"/>
      <c r="N50" s="173"/>
      <c r="O50" s="174"/>
    </row>
    <row r="51" spans="1:15" ht="14.25" thickBot="1">
      <c r="A51" s="30"/>
      <c r="B51" s="175"/>
      <c r="C51" s="175"/>
      <c r="D51" s="175"/>
      <c r="E51" s="175"/>
      <c r="F51" s="175"/>
      <c r="G51" s="176"/>
      <c r="I51" s="30"/>
      <c r="J51" s="175"/>
      <c r="K51" s="175"/>
      <c r="L51" s="175"/>
      <c r="M51" s="175"/>
      <c r="N51" s="175"/>
      <c r="O51" s="176"/>
    </row>
  </sheetData>
  <mergeCells count="43">
    <mergeCell ref="A1:F1"/>
    <mergeCell ref="I1:N1"/>
    <mergeCell ref="A2:F2"/>
    <mergeCell ref="I2:N2"/>
    <mergeCell ref="A3:G3"/>
    <mergeCell ref="I3:O3"/>
    <mergeCell ref="A4:G4"/>
    <mergeCell ref="I4:O4"/>
    <mergeCell ref="A5:A10"/>
    <mergeCell ref="B5:G10"/>
    <mergeCell ref="I5:I10"/>
    <mergeCell ref="J5:O10"/>
    <mergeCell ref="A12:F12"/>
    <mergeCell ref="I12:N12"/>
    <mergeCell ref="A13:F13"/>
    <mergeCell ref="I13:N13"/>
    <mergeCell ref="A14:G14"/>
    <mergeCell ref="I14:O15"/>
    <mergeCell ref="A15:G15"/>
    <mergeCell ref="A16:A22"/>
    <mergeCell ref="B16:G22"/>
    <mergeCell ref="I16:O16"/>
    <mergeCell ref="J17:O22"/>
    <mergeCell ref="A24:F24"/>
    <mergeCell ref="I24:N24"/>
    <mergeCell ref="A25:F25"/>
    <mergeCell ref="I25:N25"/>
    <mergeCell ref="A26:G27"/>
    <mergeCell ref="I26:O27"/>
    <mergeCell ref="A28:G28"/>
    <mergeCell ref="I28:O28"/>
    <mergeCell ref="B29:G37"/>
    <mergeCell ref="J29:O37"/>
    <mergeCell ref="A39:F39"/>
    <mergeCell ref="I39:N39"/>
    <mergeCell ref="A40:F40"/>
    <mergeCell ref="I40:N40"/>
    <mergeCell ref="A41:G42"/>
    <mergeCell ref="I41:O42"/>
    <mergeCell ref="A43:G43"/>
    <mergeCell ref="I43:O43"/>
    <mergeCell ref="B44:G51"/>
    <mergeCell ref="J44:O51"/>
  </mergeCells>
  <phoneticPr fontId="9"/>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tabSelected="1" workbookViewId="0">
      <selection activeCell="B2" sqref="B2:G2"/>
    </sheetView>
  </sheetViews>
  <sheetFormatPr defaultRowHeight="13.5"/>
  <cols>
    <col min="1" max="1" width="7.875" style="98" customWidth="1"/>
    <col min="2" max="2" width="8.5" style="98" customWidth="1"/>
    <col min="3" max="3" width="6.625" style="98" customWidth="1"/>
    <col min="4" max="4" width="15.75" style="98" customWidth="1"/>
    <col min="5" max="6" width="15.75" style="38" customWidth="1"/>
    <col min="7" max="7" width="18.25" style="38" customWidth="1"/>
    <col min="8" max="8" width="17.375" style="38" customWidth="1"/>
    <col min="9" max="9" width="14.625" style="38" customWidth="1"/>
    <col min="10" max="10" width="8.375" style="38" customWidth="1"/>
    <col min="11" max="11" width="7.5" style="38" customWidth="1"/>
    <col min="12" max="12" width="7.875" style="98" customWidth="1"/>
    <col min="13" max="13" width="9.25" style="98" customWidth="1"/>
    <col min="14" max="14" width="12.375" style="98" customWidth="1"/>
    <col min="15" max="16384" width="9" style="98"/>
  </cols>
  <sheetData>
    <row r="1" spans="1:12" ht="21">
      <c r="A1" s="12" t="s">
        <v>489</v>
      </c>
      <c r="B1" s="157">
        <v>10</v>
      </c>
      <c r="C1" s="158"/>
      <c r="D1" s="13" t="s">
        <v>3</v>
      </c>
      <c r="E1" s="14" t="s">
        <v>300</v>
      </c>
      <c r="F1" s="159"/>
      <c r="G1" s="160"/>
      <c r="H1" s="41" t="s">
        <v>14</v>
      </c>
    </row>
    <row r="2" spans="1:12" ht="24.75" customHeight="1">
      <c r="A2" s="13" t="s">
        <v>0</v>
      </c>
      <c r="B2" s="161" t="s">
        <v>490</v>
      </c>
      <c r="C2" s="161"/>
      <c r="D2" s="161"/>
      <c r="E2" s="161"/>
      <c r="F2" s="161"/>
      <c r="G2" s="161"/>
      <c r="H2" s="41" t="s">
        <v>15</v>
      </c>
    </row>
    <row r="3" spans="1:12" ht="19.5" customHeight="1">
      <c r="A3" s="40" t="s">
        <v>7</v>
      </c>
      <c r="B3" s="38"/>
      <c r="C3" s="38"/>
      <c r="D3" s="38"/>
      <c r="I3" s="41"/>
    </row>
    <row r="4" spans="1:12">
      <c r="A4" s="18" t="s">
        <v>6</v>
      </c>
      <c r="B4" s="196" t="s">
        <v>491</v>
      </c>
      <c r="C4" s="162"/>
      <c r="D4" s="162"/>
      <c r="E4" s="162"/>
      <c r="F4" s="162"/>
      <c r="G4" s="156"/>
      <c r="H4" s="207" t="s">
        <v>291</v>
      </c>
      <c r="I4" s="208"/>
      <c r="J4" s="208"/>
      <c r="K4" s="208"/>
      <c r="L4" s="209"/>
    </row>
    <row r="5" spans="1:12">
      <c r="A5" s="19" t="s">
        <v>303</v>
      </c>
      <c r="B5" s="163" t="s">
        <v>384</v>
      </c>
      <c r="C5" s="164"/>
      <c r="D5" s="165"/>
      <c r="E5" s="20" t="s">
        <v>305</v>
      </c>
      <c r="F5" s="196" t="s">
        <v>492</v>
      </c>
      <c r="G5" s="156"/>
      <c r="H5" s="101" t="s">
        <v>4</v>
      </c>
      <c r="I5" s="99" t="s">
        <v>21</v>
      </c>
      <c r="J5" s="99" t="s">
        <v>25</v>
      </c>
    </row>
    <row r="6" spans="1:12">
      <c r="A6" s="19" t="s">
        <v>307</v>
      </c>
      <c r="B6" s="163" t="s">
        <v>308</v>
      </c>
      <c r="C6" s="164"/>
      <c r="D6" s="165"/>
      <c r="E6" s="20" t="s">
        <v>309</v>
      </c>
      <c r="F6" s="196" t="s">
        <v>493</v>
      </c>
      <c r="G6" s="156"/>
      <c r="H6" s="101" t="s">
        <v>20</v>
      </c>
      <c r="I6" s="99"/>
      <c r="J6" s="99"/>
    </row>
    <row r="7" spans="1:12">
      <c r="A7" s="19" t="s">
        <v>311</v>
      </c>
      <c r="B7" s="196" t="s">
        <v>27</v>
      </c>
      <c r="C7" s="162"/>
      <c r="D7" s="156"/>
      <c r="E7" s="20" t="s">
        <v>313</v>
      </c>
      <c r="F7" s="196" t="s">
        <v>446</v>
      </c>
      <c r="G7" s="156"/>
      <c r="H7" s="101" t="s">
        <v>22</v>
      </c>
      <c r="I7" s="99" t="s">
        <v>26</v>
      </c>
      <c r="J7" s="41" t="s">
        <v>19</v>
      </c>
      <c r="L7" s="105" t="s">
        <v>293</v>
      </c>
    </row>
    <row r="8" spans="1:12" ht="13.5" customHeight="1">
      <c r="A8" s="21"/>
      <c r="B8" s="149" t="s">
        <v>494</v>
      </c>
      <c r="C8" s="150"/>
      <c r="D8" s="150"/>
      <c r="E8" s="150"/>
      <c r="F8" s="150"/>
      <c r="G8" s="151"/>
      <c r="H8" s="101" t="s">
        <v>10</v>
      </c>
      <c r="I8" s="106" t="s">
        <v>1</v>
      </c>
      <c r="J8" s="100" t="e">
        <f>IF(I8="",0,VLOOKUP(I8,#REF!:#REF!,3,FALSE))</f>
        <v>#REF!</v>
      </c>
      <c r="K8" s="99" t="s">
        <v>24</v>
      </c>
      <c r="L8" s="107" t="e">
        <f>$J$8+$L$9+$I$9</f>
        <v>#REF!</v>
      </c>
    </row>
    <row r="9" spans="1:12" ht="13.5" customHeight="1">
      <c r="A9" s="21"/>
      <c r="B9" s="206" t="s">
        <v>495</v>
      </c>
      <c r="C9" s="153"/>
      <c r="D9" s="153"/>
      <c r="E9" s="153"/>
      <c r="F9" s="153"/>
      <c r="G9" s="154"/>
      <c r="H9" s="101" t="s">
        <v>16</v>
      </c>
      <c r="I9" s="99">
        <v>0</v>
      </c>
      <c r="J9" s="116" t="s">
        <v>12</v>
      </c>
      <c r="K9" s="117"/>
      <c r="L9" s="100" t="e">
        <f>IF($I$7=#REF!,#REF!,IF($I$7=#REF!,#REF!,IF($I$7=#REF!,#REF!,IF($I$7=#REF!,#REF!,IF($I$7=#REF!,#REF!,0)))))</f>
        <v>#REF!</v>
      </c>
    </row>
    <row r="10" spans="1:12" ht="13.5" customHeight="1">
      <c r="A10" s="43"/>
      <c r="B10" s="124" t="s">
        <v>496</v>
      </c>
      <c r="C10" s="125"/>
      <c r="D10" s="125"/>
      <c r="E10" s="125"/>
      <c r="F10" s="125"/>
      <c r="G10" s="126"/>
      <c r="H10" s="42" t="s">
        <v>11</v>
      </c>
      <c r="I10" s="106" t="s">
        <v>1</v>
      </c>
      <c r="J10" s="100" t="e">
        <f>IF(I10="",0,VLOOKUP(I10,#REF!:#REF!,3,FALSE))</f>
        <v>#REF!</v>
      </c>
      <c r="L10" s="38"/>
    </row>
    <row r="11" spans="1:12" ht="13.5" customHeight="1">
      <c r="A11" s="43"/>
      <c r="B11" s="124" t="s">
        <v>497</v>
      </c>
      <c r="C11" s="125"/>
      <c r="D11" s="125"/>
      <c r="E11" s="125"/>
      <c r="F11" s="125"/>
      <c r="G11" s="126"/>
      <c r="H11" s="101" t="s">
        <v>17</v>
      </c>
      <c r="I11" s="99">
        <v>0</v>
      </c>
      <c r="J11" s="116" t="s">
        <v>352</v>
      </c>
      <c r="K11" s="117"/>
      <c r="L11" s="100" t="e">
        <f>IF($I$7=#REF!,#REF!,IF($I$7=#REF!,#REF!,IF($I$7=#REF!,#REF!,IF($I$7=#REF!,#REF!,IF($I$7=#REF!,#REF!,0)))))</f>
        <v>#REF!</v>
      </c>
    </row>
    <row r="12" spans="1:12" ht="13.5" customHeight="1">
      <c r="A12" s="43"/>
      <c r="B12" s="124" t="s">
        <v>498</v>
      </c>
      <c r="C12" s="125"/>
      <c r="D12" s="125"/>
      <c r="E12" s="125"/>
      <c r="F12" s="125"/>
      <c r="G12" s="126"/>
      <c r="J12" s="98"/>
      <c r="K12" s="98"/>
      <c r="L12" s="105" t="s">
        <v>293</v>
      </c>
    </row>
    <row r="13" spans="1:12" ht="13.5" customHeight="1">
      <c r="A13" s="43"/>
      <c r="B13" s="133"/>
      <c r="C13" s="125"/>
      <c r="D13" s="125"/>
      <c r="E13" s="125"/>
      <c r="F13" s="125"/>
      <c r="G13" s="126"/>
      <c r="H13" s="101" t="s">
        <v>355</v>
      </c>
      <c r="I13" s="99">
        <v>1</v>
      </c>
      <c r="J13" s="101" t="s">
        <v>356</v>
      </c>
      <c r="K13" s="99">
        <v>6</v>
      </c>
      <c r="L13" s="107" t="e">
        <f>$J$10+$L$11+$I$11</f>
        <v>#REF!</v>
      </c>
    </row>
    <row r="14" spans="1:12" ht="13.5" customHeight="1">
      <c r="A14" s="43"/>
      <c r="B14" s="203" t="s">
        <v>499</v>
      </c>
      <c r="C14" s="204"/>
      <c r="D14" s="204"/>
      <c r="E14" s="204"/>
      <c r="F14" s="204"/>
      <c r="G14" s="205"/>
      <c r="H14" s="101" t="s">
        <v>9</v>
      </c>
      <c r="I14" s="1" t="e">
        <f>IF($I$7=#REF!,#REF!,IF($I$7=#REF!,#REF!,IF($I$7=#REF!,#REF!,IF($I$7=#REF!,#REF!,IF($I$7=#REF!,#REF!,0)))))</f>
        <v>#REF!</v>
      </c>
      <c r="J14" s="101" t="s">
        <v>356</v>
      </c>
      <c r="K14" s="1" t="e">
        <f>IF($I$7=#REF!,#REF!,IF($I$7=#REF!,#REF!,IF($I$7=#REF!,#REF!,IF($I$7=#REF!,#REF!,IF($I$7=#REF!,#REF!,0)))))</f>
        <v>#REF!</v>
      </c>
      <c r="L14" s="107" t="e">
        <f>$J$10+$L$11+$I$11+($I$13*$K$13)</f>
        <v>#REF!</v>
      </c>
    </row>
    <row r="15" spans="1:12" ht="13.5" customHeight="1">
      <c r="A15" s="43"/>
      <c r="B15" s="121"/>
      <c r="C15" s="122"/>
      <c r="D15" s="122"/>
      <c r="E15" s="122"/>
      <c r="F15" s="122"/>
      <c r="G15" s="123"/>
      <c r="H15" s="101" t="s">
        <v>18</v>
      </c>
      <c r="I15" s="99"/>
      <c r="J15" s="108" t="s">
        <v>292</v>
      </c>
      <c r="K15" s="106" t="s">
        <v>1</v>
      </c>
      <c r="L15" s="109" t="e">
        <f>IF(K15="",0,VLOOKUP(K15,#REF!:#REF!,3,FALSE))</f>
        <v>#REF!</v>
      </c>
    </row>
    <row r="16" spans="1:12" ht="13.5" customHeight="1">
      <c r="A16" s="43"/>
      <c r="B16" s="110"/>
      <c r="C16" s="210" t="s">
        <v>455</v>
      </c>
      <c r="D16" s="210"/>
      <c r="E16" s="112" t="s">
        <v>456</v>
      </c>
      <c r="F16" s="113"/>
      <c r="G16" s="114"/>
    </row>
    <row r="17" spans="1:11" ht="13.5" customHeight="1">
      <c r="A17" s="43"/>
      <c r="B17" s="110"/>
      <c r="C17" s="122" t="s">
        <v>500</v>
      </c>
      <c r="D17" s="122"/>
      <c r="E17" s="2" t="s">
        <v>501</v>
      </c>
      <c r="F17" s="102"/>
      <c r="G17" s="115"/>
      <c r="H17" s="15"/>
      <c r="J17" s="98"/>
      <c r="K17" s="98"/>
    </row>
    <row r="18" spans="1:11" ht="13.5" customHeight="1">
      <c r="A18" s="43"/>
      <c r="B18" s="110"/>
      <c r="C18" s="122" t="s">
        <v>502</v>
      </c>
      <c r="D18" s="122"/>
      <c r="E18" s="2" t="s">
        <v>503</v>
      </c>
      <c r="F18" s="102"/>
      <c r="G18" s="115"/>
    </row>
    <row r="19" spans="1:11" ht="13.5" customHeight="1">
      <c r="A19" s="43"/>
      <c r="B19" s="111"/>
      <c r="C19" s="122" t="s">
        <v>504</v>
      </c>
      <c r="D19" s="122"/>
      <c r="E19" s="2" t="s">
        <v>505</v>
      </c>
      <c r="F19" s="102"/>
      <c r="G19" s="115"/>
      <c r="H19" s="15"/>
      <c r="J19" s="98"/>
      <c r="K19" s="98"/>
    </row>
    <row r="20" spans="1:11" ht="13.5" customHeight="1">
      <c r="A20" s="43"/>
      <c r="B20" s="111"/>
      <c r="C20" s="122"/>
      <c r="D20" s="122"/>
      <c r="E20" s="2"/>
      <c r="F20" s="102"/>
      <c r="G20" s="115"/>
      <c r="H20" s="15"/>
      <c r="J20" s="98"/>
      <c r="K20" s="98"/>
    </row>
    <row r="21" spans="1:11" ht="13.5" customHeight="1">
      <c r="A21" s="43"/>
      <c r="B21" s="121"/>
      <c r="C21" s="122"/>
      <c r="D21" s="122"/>
      <c r="E21" s="122"/>
      <c r="F21" s="122"/>
      <c r="G21" s="123"/>
    </row>
    <row r="22" spans="1:11" ht="13.5" customHeight="1">
      <c r="A22" s="43"/>
      <c r="B22" s="121"/>
      <c r="C22" s="122"/>
      <c r="D22" s="122"/>
      <c r="E22" s="122"/>
      <c r="F22" s="122"/>
      <c r="G22" s="123"/>
      <c r="H22" s="15"/>
      <c r="J22" s="98"/>
      <c r="K22" s="98"/>
    </row>
    <row r="23" spans="1:11" ht="13.5" customHeight="1">
      <c r="A23" s="43"/>
      <c r="B23" s="203"/>
      <c r="C23" s="122"/>
      <c r="D23" s="122"/>
      <c r="E23" s="122"/>
      <c r="F23" s="122"/>
      <c r="G23" s="123"/>
      <c r="H23" s="15"/>
      <c r="J23" s="98"/>
      <c r="K23" s="98"/>
    </row>
    <row r="24" spans="1:11" ht="13.5" customHeight="1">
      <c r="A24" s="43"/>
      <c r="B24" s="203"/>
      <c r="C24" s="122"/>
      <c r="D24" s="122"/>
      <c r="E24" s="122"/>
      <c r="F24" s="122"/>
      <c r="G24" s="123"/>
    </row>
    <row r="25" spans="1:11" ht="13.5" customHeight="1">
      <c r="A25" s="43"/>
      <c r="B25" s="203"/>
      <c r="C25" s="122"/>
      <c r="D25" s="122"/>
      <c r="E25" s="122"/>
      <c r="F25" s="122"/>
      <c r="G25" s="123"/>
      <c r="H25" s="15"/>
      <c r="J25" s="98"/>
      <c r="K25" s="98"/>
    </row>
    <row r="26" spans="1:11" ht="13.5" customHeight="1">
      <c r="A26" s="43"/>
      <c r="B26" s="203"/>
      <c r="C26" s="122"/>
      <c r="D26" s="122"/>
      <c r="E26" s="122"/>
      <c r="F26" s="122"/>
      <c r="G26" s="123"/>
      <c r="H26" s="15"/>
      <c r="J26" s="98"/>
      <c r="K26" s="98"/>
    </row>
    <row r="27" spans="1:11" ht="13.5" customHeight="1">
      <c r="A27" s="43"/>
      <c r="B27" s="203"/>
      <c r="C27" s="122"/>
      <c r="D27" s="122"/>
      <c r="E27" s="122"/>
      <c r="F27" s="122"/>
      <c r="G27" s="123"/>
    </row>
    <row r="28" spans="1:11" ht="13.5" customHeight="1">
      <c r="A28" s="43"/>
      <c r="B28" s="121"/>
      <c r="C28" s="122"/>
      <c r="D28" s="122"/>
      <c r="E28" s="122"/>
      <c r="F28" s="122"/>
      <c r="G28" s="123"/>
      <c r="H28" s="15"/>
      <c r="J28" s="98"/>
      <c r="K28" s="98"/>
    </row>
    <row r="29" spans="1:11" ht="13.5" customHeight="1">
      <c r="A29" s="43"/>
      <c r="B29" s="121"/>
      <c r="C29" s="122"/>
      <c r="D29" s="122"/>
      <c r="E29" s="122"/>
      <c r="F29" s="122"/>
      <c r="G29" s="123"/>
      <c r="H29" s="15"/>
      <c r="J29" s="98"/>
      <c r="K29" s="98"/>
    </row>
    <row r="30" spans="1:11" ht="13.5" customHeight="1">
      <c r="A30" s="43"/>
      <c r="B30" s="203"/>
      <c r="C30" s="122"/>
      <c r="D30" s="122"/>
      <c r="E30" s="122"/>
      <c r="F30" s="122"/>
      <c r="G30" s="123"/>
    </row>
    <row r="31" spans="1:11" ht="13.5" customHeight="1">
      <c r="A31" s="43"/>
      <c r="B31" s="203"/>
      <c r="C31" s="122"/>
      <c r="D31" s="122"/>
      <c r="E31" s="122"/>
      <c r="F31" s="122"/>
      <c r="G31" s="123"/>
      <c r="H31" s="15"/>
      <c r="J31" s="98"/>
      <c r="K31" s="98"/>
    </row>
    <row r="32" spans="1:11" ht="13.5" customHeight="1">
      <c r="A32" s="43"/>
      <c r="B32" s="203"/>
      <c r="C32" s="122"/>
      <c r="D32" s="122"/>
      <c r="E32" s="122"/>
      <c r="F32" s="122"/>
      <c r="G32" s="123"/>
      <c r="H32" s="15"/>
      <c r="J32" s="98"/>
      <c r="K32" s="98"/>
    </row>
    <row r="33" spans="1:12" ht="13.5" customHeight="1">
      <c r="A33" s="43"/>
      <c r="B33" s="121"/>
      <c r="C33" s="122"/>
      <c r="D33" s="122"/>
      <c r="E33" s="122"/>
      <c r="F33" s="122"/>
      <c r="G33" s="123"/>
    </row>
    <row r="34" spans="1:12" ht="13.5" customHeight="1">
      <c r="A34" s="43"/>
      <c r="B34" s="121"/>
      <c r="C34" s="122"/>
      <c r="D34" s="122"/>
      <c r="E34" s="122"/>
      <c r="F34" s="122"/>
      <c r="G34" s="123"/>
      <c r="H34" s="15"/>
      <c r="J34" s="98"/>
      <c r="K34" s="98"/>
    </row>
    <row r="35" spans="1:12" ht="13.5" customHeight="1">
      <c r="A35" s="43"/>
      <c r="B35" s="121"/>
      <c r="C35" s="122"/>
      <c r="D35" s="122"/>
      <c r="E35" s="122"/>
      <c r="F35" s="122"/>
      <c r="G35" s="123"/>
      <c r="H35" s="15"/>
      <c r="J35" s="98"/>
      <c r="K35" s="98"/>
    </row>
    <row r="36" spans="1:12" ht="13.5" customHeight="1">
      <c r="A36" s="43"/>
      <c r="B36" s="121"/>
      <c r="C36" s="122"/>
      <c r="D36" s="122"/>
      <c r="E36" s="122"/>
      <c r="F36" s="122"/>
      <c r="G36" s="123"/>
    </row>
    <row r="37" spans="1:12" ht="13.5" customHeight="1">
      <c r="A37" s="43"/>
      <c r="B37" s="121"/>
      <c r="C37" s="122"/>
      <c r="D37" s="122"/>
      <c r="E37" s="122"/>
      <c r="F37" s="122"/>
      <c r="G37" s="123"/>
      <c r="H37" s="15"/>
      <c r="J37" s="98"/>
      <c r="K37" s="98"/>
    </row>
    <row r="38" spans="1:12" ht="13.5" customHeight="1">
      <c r="A38" s="43"/>
      <c r="B38" s="121"/>
      <c r="C38" s="122"/>
      <c r="D38" s="122"/>
      <c r="E38" s="122"/>
      <c r="F38" s="122"/>
      <c r="G38" s="123"/>
      <c r="H38" s="15"/>
      <c r="J38" s="98"/>
      <c r="K38" s="98"/>
    </row>
    <row r="39" spans="1:12" ht="13.5" customHeight="1">
      <c r="A39" s="43"/>
      <c r="B39" s="121"/>
      <c r="C39" s="122"/>
      <c r="D39" s="122"/>
      <c r="E39" s="122"/>
      <c r="F39" s="122"/>
      <c r="G39" s="123"/>
    </row>
    <row r="40" spans="1:12" ht="13.5" customHeight="1">
      <c r="A40" s="43"/>
      <c r="B40" s="121"/>
      <c r="C40" s="122"/>
      <c r="D40" s="122"/>
      <c r="E40" s="122"/>
      <c r="F40" s="122"/>
      <c r="G40" s="123"/>
      <c r="H40" s="15"/>
      <c r="J40" s="98"/>
      <c r="K40" s="98"/>
    </row>
    <row r="41" spans="1:12" ht="13.5" customHeight="1">
      <c r="A41" s="44"/>
      <c r="B41" s="130"/>
      <c r="C41" s="131"/>
      <c r="D41" s="131"/>
      <c r="E41" s="131"/>
      <c r="F41" s="131"/>
      <c r="G41" s="132"/>
      <c r="J41" s="98"/>
      <c r="K41" s="98"/>
    </row>
    <row r="42" spans="1:12">
      <c r="A42" s="131"/>
      <c r="B42" s="131"/>
      <c r="C42" s="131"/>
      <c r="D42" s="131"/>
      <c r="E42" s="131"/>
      <c r="F42" s="131"/>
      <c r="G42" s="131"/>
    </row>
    <row r="43" spans="1:12" ht="13.5" customHeight="1">
      <c r="A43" s="127" t="s">
        <v>8</v>
      </c>
      <c r="B43" s="128"/>
      <c r="C43" s="128"/>
      <c r="D43" s="128"/>
      <c r="E43" s="128"/>
      <c r="F43" s="128"/>
      <c r="G43" s="129"/>
    </row>
    <row r="44" spans="1:12" s="10" customFormat="1" ht="13.5" customHeight="1">
      <c r="A44" s="124"/>
      <c r="B44" s="125"/>
      <c r="C44" s="125"/>
      <c r="D44" s="125"/>
      <c r="E44" s="125"/>
      <c r="F44" s="125"/>
      <c r="G44" s="126"/>
      <c r="L44" s="103"/>
    </row>
    <row r="45" spans="1:12" s="39" customFormat="1" ht="13.5" customHeight="1">
      <c r="A45" s="146"/>
      <c r="B45" s="147"/>
      <c r="C45" s="147"/>
      <c r="D45" s="147"/>
      <c r="E45" s="147"/>
      <c r="F45" s="147"/>
      <c r="G45" s="148"/>
      <c r="L45" s="23"/>
    </row>
    <row r="46" spans="1:12" s="39" customFormat="1" ht="13.5" customHeight="1">
      <c r="A46" s="143"/>
      <c r="B46" s="144"/>
      <c r="C46" s="144"/>
      <c r="D46" s="144"/>
      <c r="E46" s="144"/>
      <c r="F46" s="144"/>
      <c r="G46" s="145"/>
      <c r="L46" s="23"/>
    </row>
    <row r="47" spans="1:12" s="23" customFormat="1" ht="13.5" customHeight="1">
      <c r="A47" s="124"/>
      <c r="B47" s="125"/>
      <c r="C47" s="125"/>
      <c r="D47" s="125"/>
      <c r="E47" s="125"/>
      <c r="F47" s="125"/>
      <c r="G47" s="126"/>
      <c r="H47" s="39"/>
      <c r="I47" s="39"/>
      <c r="J47" s="39"/>
      <c r="K47" s="39"/>
    </row>
    <row r="48" spans="1:12" s="39" customFormat="1" ht="13.5" customHeight="1">
      <c r="A48" s="146"/>
      <c r="B48" s="147"/>
      <c r="C48" s="147"/>
      <c r="D48" s="147"/>
      <c r="E48" s="147"/>
      <c r="F48" s="147"/>
      <c r="G48" s="148"/>
      <c r="L48" s="23"/>
    </row>
    <row r="49" spans="1:12" s="10" customFormat="1" ht="13.5" customHeight="1">
      <c r="A49" s="124"/>
      <c r="B49" s="125"/>
      <c r="C49" s="125"/>
      <c r="D49" s="125"/>
      <c r="E49" s="125"/>
      <c r="F49" s="125"/>
      <c r="G49" s="126"/>
      <c r="L49" s="103"/>
    </row>
    <row r="50" spans="1:12" s="10" customFormat="1" ht="13.5" customHeight="1">
      <c r="A50" s="124"/>
      <c r="B50" s="125"/>
      <c r="C50" s="125"/>
      <c r="D50" s="125"/>
      <c r="E50" s="125"/>
      <c r="F50" s="125"/>
      <c r="G50" s="126"/>
      <c r="L50" s="103"/>
    </row>
    <row r="51" spans="1:12" s="10" customFormat="1" ht="13.5" customHeight="1">
      <c r="A51" s="124"/>
      <c r="B51" s="125"/>
      <c r="C51" s="125"/>
      <c r="D51" s="125"/>
      <c r="E51" s="125"/>
      <c r="F51" s="125"/>
      <c r="G51" s="126"/>
      <c r="L51" s="103"/>
    </row>
    <row r="52" spans="1:12" s="103" customFormat="1" ht="13.5" customHeight="1">
      <c r="A52" s="124"/>
      <c r="B52" s="125"/>
      <c r="C52" s="125"/>
      <c r="D52" s="125"/>
      <c r="E52" s="125"/>
      <c r="F52" s="125"/>
      <c r="G52" s="126"/>
      <c r="H52" s="10"/>
      <c r="I52" s="10"/>
      <c r="J52" s="10"/>
      <c r="K52" s="10"/>
    </row>
    <row r="53" spans="1:12" s="10" customFormat="1" ht="13.5" customHeight="1">
      <c r="A53" s="124"/>
      <c r="B53" s="125"/>
      <c r="C53" s="125"/>
      <c r="D53" s="125"/>
      <c r="E53" s="125"/>
      <c r="F53" s="125"/>
      <c r="G53" s="126"/>
      <c r="L53" s="103"/>
    </row>
    <row r="54" spans="1:12" s="10" customFormat="1" ht="13.5" customHeight="1">
      <c r="A54" s="124"/>
      <c r="B54" s="125"/>
      <c r="C54" s="125"/>
      <c r="D54" s="125"/>
      <c r="E54" s="125"/>
      <c r="F54" s="125"/>
      <c r="G54" s="126"/>
      <c r="L54" s="103"/>
    </row>
    <row r="55" spans="1:12" s="10" customFormat="1" ht="13.5" customHeight="1">
      <c r="A55" s="124"/>
      <c r="B55" s="125"/>
      <c r="C55" s="125"/>
      <c r="D55" s="125"/>
      <c r="E55" s="125"/>
      <c r="F55" s="125"/>
      <c r="G55" s="126"/>
      <c r="L55" s="103"/>
    </row>
    <row r="56" spans="1:12" s="10" customFormat="1" ht="13.5" customHeight="1">
      <c r="A56" s="124"/>
      <c r="B56" s="125"/>
      <c r="C56" s="125"/>
      <c r="D56" s="125"/>
      <c r="E56" s="125"/>
      <c r="F56" s="125"/>
      <c r="G56" s="126"/>
      <c r="L56" s="103"/>
    </row>
    <row r="57" spans="1:12" s="10" customFormat="1" ht="13.5" customHeight="1">
      <c r="A57" s="124"/>
      <c r="B57" s="125"/>
      <c r="C57" s="125"/>
      <c r="D57" s="125"/>
      <c r="E57" s="125"/>
      <c r="F57" s="125"/>
      <c r="G57" s="126"/>
      <c r="L57" s="103"/>
    </row>
    <row r="58" spans="1:12" s="103" customFormat="1" ht="13.5" customHeight="1">
      <c r="A58" s="124"/>
      <c r="B58" s="125"/>
      <c r="C58" s="125"/>
      <c r="D58" s="125"/>
      <c r="E58" s="125"/>
      <c r="F58" s="125"/>
      <c r="G58" s="126"/>
      <c r="H58" s="10"/>
      <c r="I58" s="10"/>
      <c r="J58" s="10"/>
      <c r="K58" s="10"/>
    </row>
    <row r="59" spans="1:12" s="38" customFormat="1" ht="21">
      <c r="A59" s="24" t="s">
        <v>404</v>
      </c>
      <c r="B59" s="104">
        <f>$B$1</f>
        <v>10</v>
      </c>
      <c r="C59" s="26" t="s">
        <v>3</v>
      </c>
      <c r="D59" s="27" t="str">
        <f>$E$1</f>
        <v>儀式</v>
      </c>
      <c r="E59" s="140" t="str">
        <f>$B$2</f>
        <v>ウォーターズ・ギフト</v>
      </c>
      <c r="F59" s="141"/>
      <c r="G59" s="142"/>
      <c r="L59" s="98"/>
    </row>
  </sheetData>
  <mergeCells count="65">
    <mergeCell ref="B5:D5"/>
    <mergeCell ref="F5:G5"/>
    <mergeCell ref="B1:C1"/>
    <mergeCell ref="F1:G1"/>
    <mergeCell ref="B2:G2"/>
    <mergeCell ref="B4:G4"/>
    <mergeCell ref="H4:L4"/>
    <mergeCell ref="B13:G13"/>
    <mergeCell ref="B6:D6"/>
    <mergeCell ref="F6:G6"/>
    <mergeCell ref="B7:D7"/>
    <mergeCell ref="F7:G7"/>
    <mergeCell ref="B8:G8"/>
    <mergeCell ref="B9:G9"/>
    <mergeCell ref="J9:K9"/>
    <mergeCell ref="B10:G10"/>
    <mergeCell ref="B11:G11"/>
    <mergeCell ref="J11:K11"/>
    <mergeCell ref="B12:G12"/>
    <mergeCell ref="B25:G25"/>
    <mergeCell ref="B14:G14"/>
    <mergeCell ref="B15:G15"/>
    <mergeCell ref="C16:D16"/>
    <mergeCell ref="C17:D17"/>
    <mergeCell ref="C18:D18"/>
    <mergeCell ref="C19:D19"/>
    <mergeCell ref="C20:D20"/>
    <mergeCell ref="B21:G21"/>
    <mergeCell ref="B22:G22"/>
    <mergeCell ref="B23:G23"/>
    <mergeCell ref="B24:G24"/>
    <mergeCell ref="B37:G37"/>
    <mergeCell ref="B26:G26"/>
    <mergeCell ref="B27:G27"/>
    <mergeCell ref="B28:G28"/>
    <mergeCell ref="B29:G29"/>
    <mergeCell ref="B30:G30"/>
    <mergeCell ref="B31:G31"/>
    <mergeCell ref="B32:G32"/>
    <mergeCell ref="B33:G33"/>
    <mergeCell ref="B34:G34"/>
    <mergeCell ref="B35:G35"/>
    <mergeCell ref="B36:G36"/>
    <mergeCell ref="A49:G49"/>
    <mergeCell ref="B38:G38"/>
    <mergeCell ref="B39:G39"/>
    <mergeCell ref="B40:G40"/>
    <mergeCell ref="B41:G41"/>
    <mergeCell ref="A42:G42"/>
    <mergeCell ref="A43:G43"/>
    <mergeCell ref="A44:G44"/>
    <mergeCell ref="A45:G45"/>
    <mergeCell ref="A46:G46"/>
    <mergeCell ref="A47:G47"/>
    <mergeCell ref="A48:G48"/>
    <mergeCell ref="A56:G56"/>
    <mergeCell ref="A57:G57"/>
    <mergeCell ref="A58:G58"/>
    <mergeCell ref="E59:G59"/>
    <mergeCell ref="A50:G50"/>
    <mergeCell ref="A51:G51"/>
    <mergeCell ref="A52:G52"/>
    <mergeCell ref="A53:G53"/>
    <mergeCell ref="A54:G54"/>
    <mergeCell ref="A55:G55"/>
  </mergeCells>
  <phoneticPr fontId="26"/>
  <dataValidations count="1">
    <dataValidation type="list" allowBlank="1" showInputMessage="1" showErrorMessage="1" sqref="I5:I8 I15 K8 I10 K15">
      <formula1>#REF!</formula1>
    </dataValidation>
  </dataValidations>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tabSelected="1" workbookViewId="0">
      <selection activeCell="B2" sqref="B2:G2"/>
    </sheetView>
  </sheetViews>
  <sheetFormatPr defaultRowHeight="13.5"/>
  <cols>
    <col min="1" max="1" width="7.875" style="98" customWidth="1"/>
    <col min="2" max="2" width="8.5" style="98" customWidth="1"/>
    <col min="3" max="3" width="6.625" style="98" customWidth="1"/>
    <col min="4" max="4" width="15.75" style="98" customWidth="1"/>
    <col min="5" max="6" width="15.75" style="38" customWidth="1"/>
    <col min="7" max="7" width="18.25" style="38" customWidth="1"/>
    <col min="8" max="8" width="17.375" style="38" customWidth="1"/>
    <col min="9" max="9" width="14.625" style="38" customWidth="1"/>
    <col min="10" max="10" width="8.375" style="38" customWidth="1"/>
    <col min="11" max="11" width="7.5" style="38" customWidth="1"/>
    <col min="12" max="12" width="7.875" style="98" customWidth="1"/>
    <col min="13" max="13" width="9.25" style="98" customWidth="1"/>
    <col min="14" max="14" width="12.375" style="98" customWidth="1"/>
    <col min="15" max="16384" width="9" style="98"/>
  </cols>
  <sheetData>
    <row r="1" spans="1:12" ht="21">
      <c r="A1" s="12" t="s">
        <v>2</v>
      </c>
      <c r="B1" s="157">
        <v>8</v>
      </c>
      <c r="C1" s="158"/>
      <c r="D1" s="13" t="s">
        <v>3</v>
      </c>
      <c r="E1" s="14" t="s">
        <v>300</v>
      </c>
      <c r="F1" s="159"/>
      <c r="G1" s="160"/>
      <c r="H1" s="41" t="s">
        <v>14</v>
      </c>
    </row>
    <row r="2" spans="1:12" ht="24.75" customHeight="1">
      <c r="A2" s="13" t="s">
        <v>0</v>
      </c>
      <c r="B2" s="161" t="s">
        <v>506</v>
      </c>
      <c r="C2" s="161"/>
      <c r="D2" s="161"/>
      <c r="E2" s="161"/>
      <c r="F2" s="161"/>
      <c r="G2" s="161"/>
      <c r="H2" s="41" t="s">
        <v>15</v>
      </c>
    </row>
    <row r="3" spans="1:12" ht="19.5" customHeight="1">
      <c r="A3" s="40" t="s">
        <v>7</v>
      </c>
      <c r="B3" s="38"/>
      <c r="C3" s="38"/>
      <c r="D3" s="38"/>
      <c r="I3" s="41"/>
    </row>
    <row r="4" spans="1:12">
      <c r="A4" s="18" t="s">
        <v>6</v>
      </c>
      <c r="B4" s="196" t="s">
        <v>507</v>
      </c>
      <c r="C4" s="162"/>
      <c r="D4" s="162"/>
      <c r="E4" s="162"/>
      <c r="F4" s="162"/>
      <c r="G4" s="156"/>
      <c r="H4" s="207" t="s">
        <v>291</v>
      </c>
      <c r="I4" s="208"/>
      <c r="J4" s="208"/>
      <c r="K4" s="208"/>
      <c r="L4" s="209"/>
    </row>
    <row r="5" spans="1:12">
      <c r="A5" s="19" t="s">
        <v>303</v>
      </c>
      <c r="B5" s="163" t="s">
        <v>344</v>
      </c>
      <c r="C5" s="164"/>
      <c r="D5" s="165"/>
      <c r="E5" s="20" t="s">
        <v>305</v>
      </c>
      <c r="F5" s="196" t="s">
        <v>508</v>
      </c>
      <c r="G5" s="156"/>
      <c r="H5" s="101" t="s">
        <v>4</v>
      </c>
      <c r="I5" s="99" t="s">
        <v>21</v>
      </c>
      <c r="J5" s="99" t="s">
        <v>25</v>
      </c>
    </row>
    <row r="6" spans="1:12">
      <c r="A6" s="19" t="s">
        <v>307</v>
      </c>
      <c r="B6" s="163" t="s">
        <v>409</v>
      </c>
      <c r="C6" s="164"/>
      <c r="D6" s="165"/>
      <c r="E6" s="20" t="s">
        <v>309</v>
      </c>
      <c r="F6" s="196" t="s">
        <v>509</v>
      </c>
      <c r="G6" s="156"/>
      <c r="H6" s="101" t="s">
        <v>20</v>
      </c>
      <c r="I6" s="99"/>
      <c r="J6" s="99"/>
    </row>
    <row r="7" spans="1:12">
      <c r="A7" s="19" t="s">
        <v>311</v>
      </c>
      <c r="B7" s="196" t="s">
        <v>347</v>
      </c>
      <c r="C7" s="162"/>
      <c r="D7" s="156"/>
      <c r="E7" s="20" t="s">
        <v>313</v>
      </c>
      <c r="F7" s="196" t="s">
        <v>348</v>
      </c>
      <c r="G7" s="156"/>
      <c r="H7" s="101" t="s">
        <v>22</v>
      </c>
      <c r="I7" s="99" t="s">
        <v>26</v>
      </c>
      <c r="J7" s="41" t="s">
        <v>19</v>
      </c>
      <c r="L7" s="105" t="s">
        <v>293</v>
      </c>
    </row>
    <row r="8" spans="1:12" ht="13.5" customHeight="1">
      <c r="A8" s="21"/>
      <c r="B8" s="149" t="s">
        <v>510</v>
      </c>
      <c r="C8" s="150"/>
      <c r="D8" s="150"/>
      <c r="E8" s="150"/>
      <c r="F8" s="150"/>
      <c r="G8" s="151"/>
      <c r="H8" s="101" t="s">
        <v>10</v>
      </c>
      <c r="I8" s="106" t="s">
        <v>1</v>
      </c>
      <c r="J8" s="100" t="e">
        <f>IF(I8="",0,VLOOKUP(I8,#REF!:#REF!,3,FALSE))</f>
        <v>#REF!</v>
      </c>
      <c r="K8" s="99" t="s">
        <v>24</v>
      </c>
      <c r="L8" s="107" t="e">
        <f>$J$8+$L$9+$I$9</f>
        <v>#REF!</v>
      </c>
    </row>
    <row r="9" spans="1:12" ht="13.5" customHeight="1">
      <c r="A9" s="21"/>
      <c r="B9" s="206" t="s">
        <v>511</v>
      </c>
      <c r="C9" s="153"/>
      <c r="D9" s="153"/>
      <c r="E9" s="153"/>
      <c r="F9" s="153"/>
      <c r="G9" s="154"/>
      <c r="H9" s="101" t="s">
        <v>16</v>
      </c>
      <c r="I9" s="99">
        <v>0</v>
      </c>
      <c r="J9" s="116" t="s">
        <v>12</v>
      </c>
      <c r="K9" s="117"/>
      <c r="L9" s="100" t="e">
        <f>IF($I$7=#REF!,#REF!,IF($I$7=#REF!,#REF!,IF($I$7=#REF!,#REF!,IF($I$7=#REF!,#REF!,IF($I$7=#REF!,#REF!,0)))))</f>
        <v>#REF!</v>
      </c>
    </row>
    <row r="10" spans="1:12" ht="13.5" customHeight="1">
      <c r="A10" s="43"/>
      <c r="B10" s="124" t="s">
        <v>512</v>
      </c>
      <c r="C10" s="125"/>
      <c r="D10" s="125"/>
      <c r="E10" s="125"/>
      <c r="F10" s="125"/>
      <c r="G10" s="126"/>
      <c r="H10" s="42" t="s">
        <v>11</v>
      </c>
      <c r="I10" s="106" t="s">
        <v>1</v>
      </c>
      <c r="J10" s="100" t="e">
        <f>IF(I10="",0,VLOOKUP(I10,#REF!:#REF!,3,FALSE))</f>
        <v>#REF!</v>
      </c>
      <c r="L10" s="38"/>
    </row>
    <row r="11" spans="1:12" ht="13.5" customHeight="1">
      <c r="A11" s="43"/>
      <c r="B11" s="124" t="s">
        <v>513</v>
      </c>
      <c r="C11" s="125"/>
      <c r="D11" s="125"/>
      <c r="E11" s="125"/>
      <c r="F11" s="125"/>
      <c r="G11" s="126"/>
      <c r="H11" s="101" t="s">
        <v>17</v>
      </c>
      <c r="I11" s="99">
        <v>0</v>
      </c>
      <c r="J11" s="116" t="s">
        <v>352</v>
      </c>
      <c r="K11" s="117"/>
      <c r="L11" s="100" t="e">
        <f>IF($I$7=#REF!,#REF!,IF($I$7=#REF!,#REF!,IF($I$7=#REF!,#REF!,IF($I$7=#REF!,#REF!,IF($I$7=#REF!,#REF!,0)))))</f>
        <v>#REF!</v>
      </c>
    </row>
    <row r="12" spans="1:12" ht="13.5" customHeight="1">
      <c r="A12" s="43"/>
      <c r="B12" s="124"/>
      <c r="C12" s="125"/>
      <c r="D12" s="125"/>
      <c r="E12" s="125"/>
      <c r="F12" s="125"/>
      <c r="G12" s="126"/>
      <c r="J12" s="98"/>
      <c r="K12" s="98"/>
      <c r="L12" s="105" t="s">
        <v>293</v>
      </c>
    </row>
    <row r="13" spans="1:12" ht="13.5" customHeight="1">
      <c r="A13" s="43"/>
      <c r="B13" s="133" t="s">
        <v>514</v>
      </c>
      <c r="C13" s="125"/>
      <c r="D13" s="125"/>
      <c r="E13" s="125"/>
      <c r="F13" s="125"/>
      <c r="G13" s="126"/>
      <c r="H13" s="101" t="s">
        <v>355</v>
      </c>
      <c r="I13" s="99">
        <v>1</v>
      </c>
      <c r="J13" s="101" t="s">
        <v>356</v>
      </c>
      <c r="K13" s="99">
        <v>6</v>
      </c>
      <c r="L13" s="107" t="e">
        <f>$J$10+$L$11+$I$11</f>
        <v>#REF!</v>
      </c>
    </row>
    <row r="14" spans="1:12" ht="13.5" customHeight="1">
      <c r="A14" s="43"/>
      <c r="B14" s="203" t="s">
        <v>515</v>
      </c>
      <c r="C14" s="204"/>
      <c r="D14" s="204"/>
      <c r="E14" s="204"/>
      <c r="F14" s="204"/>
      <c r="G14" s="205"/>
      <c r="H14" s="101" t="s">
        <v>9</v>
      </c>
      <c r="I14" s="1" t="e">
        <f>IF($I$7=#REF!,#REF!,IF($I$7=#REF!,#REF!,IF($I$7=#REF!,#REF!,IF($I$7=#REF!,#REF!,IF($I$7=#REF!,#REF!,0)))))</f>
        <v>#REF!</v>
      </c>
      <c r="J14" s="101" t="s">
        <v>356</v>
      </c>
      <c r="K14" s="1" t="e">
        <f>IF($I$7=#REF!,#REF!,IF($I$7=#REF!,#REF!,IF($I$7=#REF!,#REF!,IF($I$7=#REF!,#REF!,IF($I$7=#REF!,#REF!,0)))))</f>
        <v>#REF!</v>
      </c>
      <c r="L14" s="107" t="e">
        <f>$J$10+$L$11+$I$11+($I$13*$K$13)</f>
        <v>#REF!</v>
      </c>
    </row>
    <row r="15" spans="1:12" ht="13.5" customHeight="1">
      <c r="A15" s="43"/>
      <c r="B15" s="121" t="s">
        <v>357</v>
      </c>
      <c r="C15" s="122"/>
      <c r="D15" s="122"/>
      <c r="E15" s="122"/>
      <c r="F15" s="122"/>
      <c r="G15" s="123"/>
      <c r="H15" s="101" t="s">
        <v>18</v>
      </c>
      <c r="I15" s="99"/>
      <c r="J15" s="108" t="s">
        <v>292</v>
      </c>
      <c r="K15" s="106" t="s">
        <v>1</v>
      </c>
      <c r="L15" s="109" t="e">
        <f>IF(K15="",0,VLOOKUP(K15,#REF!:#REF!,3,FALSE))</f>
        <v>#REF!</v>
      </c>
    </row>
    <row r="16" spans="1:12" ht="13.5" customHeight="1">
      <c r="A16" s="43"/>
      <c r="B16" s="121" t="s">
        <v>516</v>
      </c>
      <c r="C16" s="122"/>
      <c r="D16" s="122"/>
      <c r="E16" s="122"/>
      <c r="F16" s="122"/>
      <c r="G16" s="123"/>
    </row>
    <row r="17" spans="1:11" ht="13.5" customHeight="1">
      <c r="A17" s="43"/>
      <c r="B17" s="203" t="s">
        <v>517</v>
      </c>
      <c r="C17" s="204"/>
      <c r="D17" s="204"/>
      <c r="E17" s="204"/>
      <c r="F17" s="204"/>
      <c r="G17" s="205"/>
      <c r="H17" s="15"/>
      <c r="J17" s="98"/>
      <c r="K17" s="98"/>
    </row>
    <row r="18" spans="1:11" ht="13.5" customHeight="1">
      <c r="A18" s="43"/>
      <c r="B18" s="121" t="s">
        <v>518</v>
      </c>
      <c r="C18" s="122"/>
      <c r="D18" s="122"/>
      <c r="E18" s="122"/>
      <c r="F18" s="122"/>
      <c r="G18" s="123"/>
    </row>
    <row r="19" spans="1:11" ht="13.5" customHeight="1">
      <c r="A19" s="43"/>
      <c r="B19" s="121" t="s">
        <v>359</v>
      </c>
      <c r="C19" s="122"/>
      <c r="D19" s="122"/>
      <c r="E19" s="122"/>
      <c r="F19" s="122"/>
      <c r="G19" s="123"/>
      <c r="H19" s="15"/>
      <c r="J19" s="98"/>
      <c r="K19" s="98"/>
    </row>
    <row r="20" spans="1:11" ht="13.5" customHeight="1">
      <c r="A20" s="43"/>
      <c r="B20" s="121" t="s">
        <v>360</v>
      </c>
      <c r="C20" s="122"/>
      <c r="D20" s="122"/>
      <c r="E20" s="122"/>
      <c r="F20" s="122"/>
      <c r="G20" s="123"/>
      <c r="H20" s="15"/>
      <c r="J20" s="98"/>
      <c r="K20" s="98"/>
    </row>
    <row r="21" spans="1:11" ht="13.5" customHeight="1">
      <c r="A21" s="43"/>
      <c r="B21" s="121" t="s">
        <v>361</v>
      </c>
      <c r="C21" s="122"/>
      <c r="D21" s="122"/>
      <c r="E21" s="122"/>
      <c r="F21" s="122"/>
      <c r="G21" s="123"/>
    </row>
    <row r="22" spans="1:11" ht="13.5" customHeight="1">
      <c r="A22" s="43"/>
      <c r="B22" s="121"/>
      <c r="C22" s="122"/>
      <c r="D22" s="122"/>
      <c r="E22" s="122"/>
      <c r="F22" s="122"/>
      <c r="G22" s="123"/>
      <c r="H22" s="15"/>
      <c r="J22" s="98"/>
      <c r="K22" s="98"/>
    </row>
    <row r="23" spans="1:11" ht="13.5" customHeight="1">
      <c r="A23" s="43"/>
      <c r="B23" s="110"/>
      <c r="C23" s="210" t="s">
        <v>362</v>
      </c>
      <c r="D23" s="210"/>
      <c r="E23" s="210" t="s">
        <v>363</v>
      </c>
      <c r="F23" s="210"/>
      <c r="G23" s="211"/>
      <c r="H23" s="15"/>
      <c r="J23" s="98"/>
      <c r="K23" s="98"/>
    </row>
    <row r="24" spans="1:11" ht="13.5" customHeight="1">
      <c r="A24" s="43"/>
      <c r="B24" s="110"/>
      <c r="C24" s="122" t="s">
        <v>364</v>
      </c>
      <c r="D24" s="122"/>
      <c r="E24" s="122" t="s">
        <v>365</v>
      </c>
      <c r="F24" s="122"/>
      <c r="G24" s="123"/>
    </row>
    <row r="25" spans="1:11" ht="13.5" customHeight="1">
      <c r="A25" s="43"/>
      <c r="B25" s="110"/>
      <c r="C25" s="122" t="s">
        <v>366</v>
      </c>
      <c r="D25" s="122"/>
      <c r="E25" s="122" t="s">
        <v>367</v>
      </c>
      <c r="F25" s="122"/>
      <c r="G25" s="123"/>
      <c r="H25" s="15"/>
      <c r="J25" s="98"/>
      <c r="K25" s="98"/>
    </row>
    <row r="26" spans="1:11" ht="13.5" customHeight="1">
      <c r="A26" s="43"/>
      <c r="B26" s="111"/>
      <c r="C26" s="122"/>
      <c r="D26" s="122"/>
      <c r="E26" s="122" t="s">
        <v>368</v>
      </c>
      <c r="F26" s="122"/>
      <c r="G26" s="123"/>
      <c r="H26" s="15"/>
      <c r="J26" s="98"/>
      <c r="K26" s="98"/>
    </row>
    <row r="27" spans="1:11" ht="13.5" customHeight="1">
      <c r="A27" s="43"/>
      <c r="B27" s="111"/>
      <c r="C27" s="122" t="s">
        <v>369</v>
      </c>
      <c r="D27" s="122"/>
      <c r="E27" s="122" t="s">
        <v>370</v>
      </c>
      <c r="F27" s="122"/>
      <c r="G27" s="123"/>
    </row>
    <row r="28" spans="1:11" ht="13.5" customHeight="1">
      <c r="A28" s="43"/>
      <c r="B28" s="111"/>
      <c r="C28" s="122"/>
      <c r="D28" s="122"/>
      <c r="E28" s="122" t="s">
        <v>371</v>
      </c>
      <c r="F28" s="122"/>
      <c r="G28" s="123"/>
      <c r="H28" s="15"/>
      <c r="J28" s="98"/>
      <c r="K28" s="98"/>
    </row>
    <row r="29" spans="1:11" ht="13.5" customHeight="1">
      <c r="A29" s="43"/>
      <c r="B29" s="111"/>
      <c r="C29" s="122" t="s">
        <v>372</v>
      </c>
      <c r="D29" s="122"/>
      <c r="E29" s="122" t="s">
        <v>370</v>
      </c>
      <c r="F29" s="122"/>
      <c r="G29" s="123"/>
      <c r="H29" s="15"/>
      <c r="J29" s="98"/>
      <c r="K29" s="98"/>
    </row>
    <row r="30" spans="1:11" ht="13.5" customHeight="1">
      <c r="A30" s="43"/>
      <c r="B30" s="111"/>
      <c r="C30" s="122"/>
      <c r="D30" s="122"/>
      <c r="E30" s="122" t="s">
        <v>373</v>
      </c>
      <c r="F30" s="122"/>
      <c r="G30" s="123"/>
    </row>
    <row r="31" spans="1:11" ht="13.5" customHeight="1">
      <c r="A31" s="43"/>
      <c r="B31" s="111"/>
      <c r="C31" s="122" t="s">
        <v>374</v>
      </c>
      <c r="D31" s="122"/>
      <c r="E31" s="122" t="s">
        <v>519</v>
      </c>
      <c r="F31" s="122"/>
      <c r="G31" s="123"/>
      <c r="H31" s="15"/>
      <c r="J31" s="98"/>
      <c r="K31" s="98"/>
    </row>
    <row r="32" spans="1:11" ht="13.5" customHeight="1">
      <c r="A32" s="43"/>
      <c r="B32" s="203"/>
      <c r="C32" s="122"/>
      <c r="D32" s="122"/>
      <c r="E32" s="122"/>
      <c r="F32" s="122"/>
      <c r="G32" s="123"/>
      <c r="H32" s="15"/>
      <c r="J32" s="98"/>
      <c r="K32" s="98"/>
    </row>
    <row r="33" spans="1:12" ht="13.5" customHeight="1">
      <c r="A33" s="43"/>
      <c r="B33" s="203" t="s">
        <v>520</v>
      </c>
      <c r="C33" s="122"/>
      <c r="D33" s="122"/>
      <c r="E33" s="122"/>
      <c r="F33" s="122"/>
      <c r="G33" s="123"/>
    </row>
    <row r="34" spans="1:12" ht="13.5" customHeight="1">
      <c r="A34" s="43"/>
      <c r="B34" s="121" t="s">
        <v>521</v>
      </c>
      <c r="C34" s="122"/>
      <c r="D34" s="122"/>
      <c r="E34" s="122"/>
      <c r="F34" s="122"/>
      <c r="G34" s="123"/>
      <c r="H34" s="15"/>
      <c r="J34" s="98"/>
      <c r="K34" s="98"/>
    </row>
    <row r="35" spans="1:12" ht="13.5" customHeight="1">
      <c r="A35" s="43"/>
      <c r="B35" s="121" t="s">
        <v>522</v>
      </c>
      <c r="C35" s="122"/>
      <c r="D35" s="122"/>
      <c r="E35" s="122"/>
      <c r="F35" s="122"/>
      <c r="G35" s="123"/>
      <c r="H35" s="15"/>
      <c r="J35" s="98"/>
      <c r="K35" s="98"/>
    </row>
    <row r="36" spans="1:12" ht="13.5" customHeight="1">
      <c r="A36" s="43"/>
      <c r="B36" s="121" t="s">
        <v>523</v>
      </c>
      <c r="C36" s="122"/>
      <c r="D36" s="122"/>
      <c r="E36" s="122"/>
      <c r="F36" s="122"/>
      <c r="G36" s="123"/>
    </row>
    <row r="37" spans="1:12" ht="13.5" customHeight="1">
      <c r="A37" s="43"/>
      <c r="B37" s="121" t="s">
        <v>524</v>
      </c>
      <c r="C37" s="122"/>
      <c r="D37" s="122"/>
      <c r="E37" s="122"/>
      <c r="F37" s="122"/>
      <c r="G37" s="123"/>
      <c r="H37" s="15"/>
      <c r="J37" s="98"/>
      <c r="K37" s="98"/>
    </row>
    <row r="38" spans="1:12" ht="13.5" customHeight="1">
      <c r="A38" s="43"/>
      <c r="B38" s="203" t="s">
        <v>525</v>
      </c>
      <c r="C38" s="122"/>
      <c r="D38" s="122"/>
      <c r="E38" s="122"/>
      <c r="F38" s="122"/>
      <c r="G38" s="123"/>
      <c r="H38" s="15"/>
      <c r="J38" s="98"/>
      <c r="K38" s="98"/>
    </row>
    <row r="39" spans="1:12" ht="13.5" customHeight="1">
      <c r="A39" s="43"/>
      <c r="B39" s="121" t="s">
        <v>526</v>
      </c>
      <c r="C39" s="122"/>
      <c r="D39" s="122"/>
      <c r="E39" s="122"/>
      <c r="F39" s="122"/>
      <c r="G39" s="123"/>
    </row>
    <row r="40" spans="1:12" ht="13.5" customHeight="1">
      <c r="A40" s="43"/>
      <c r="B40" s="203" t="s">
        <v>527</v>
      </c>
      <c r="C40" s="122"/>
      <c r="D40" s="122"/>
      <c r="E40" s="122"/>
      <c r="F40" s="122"/>
      <c r="G40" s="123"/>
      <c r="H40" s="15"/>
      <c r="J40" s="98"/>
      <c r="K40" s="98"/>
    </row>
    <row r="41" spans="1:12" ht="13.5" customHeight="1">
      <c r="A41" s="43"/>
      <c r="B41" s="203" t="s">
        <v>528</v>
      </c>
      <c r="C41" s="122"/>
      <c r="D41" s="122"/>
      <c r="E41" s="122"/>
      <c r="F41" s="122"/>
      <c r="G41" s="123"/>
      <c r="H41" s="15"/>
      <c r="J41" s="98"/>
      <c r="K41" s="98"/>
    </row>
    <row r="42" spans="1:12" ht="13.5" customHeight="1">
      <c r="A42" s="43"/>
      <c r="B42" s="203"/>
      <c r="C42" s="122"/>
      <c r="D42" s="122"/>
      <c r="E42" s="122"/>
      <c r="F42" s="122"/>
      <c r="G42" s="123"/>
      <c r="H42" s="15"/>
      <c r="J42" s="98"/>
      <c r="K42" s="98"/>
    </row>
    <row r="43" spans="1:12" ht="13.5" customHeight="1">
      <c r="A43" s="44"/>
      <c r="B43" s="130"/>
      <c r="C43" s="131"/>
      <c r="D43" s="131"/>
      <c r="E43" s="131"/>
      <c r="F43" s="131"/>
      <c r="G43" s="132"/>
      <c r="J43" s="98"/>
      <c r="K43" s="98"/>
    </row>
    <row r="44" spans="1:12">
      <c r="A44" s="131"/>
      <c r="B44" s="131"/>
      <c r="C44" s="131"/>
      <c r="D44" s="131"/>
      <c r="E44" s="131"/>
      <c r="F44" s="131"/>
      <c r="G44" s="131"/>
    </row>
    <row r="45" spans="1:12" ht="13.5" customHeight="1">
      <c r="A45" s="127" t="s">
        <v>8</v>
      </c>
      <c r="B45" s="128"/>
      <c r="C45" s="128"/>
      <c r="D45" s="128"/>
      <c r="E45" s="128"/>
      <c r="F45" s="128"/>
      <c r="G45" s="129"/>
    </row>
    <row r="46" spans="1:12" s="10" customFormat="1" ht="13.5" customHeight="1">
      <c r="A46" s="124"/>
      <c r="B46" s="125"/>
      <c r="C46" s="125"/>
      <c r="D46" s="125"/>
      <c r="E46" s="125"/>
      <c r="F46" s="125"/>
      <c r="G46" s="126"/>
      <c r="L46" s="103"/>
    </row>
    <row r="47" spans="1:12" s="39" customFormat="1" ht="13.5" customHeight="1">
      <c r="A47" s="146"/>
      <c r="B47" s="147"/>
      <c r="C47" s="147"/>
      <c r="D47" s="147"/>
      <c r="E47" s="147"/>
      <c r="F47" s="147"/>
      <c r="G47" s="148"/>
      <c r="L47" s="23"/>
    </row>
    <row r="48" spans="1:12" s="39" customFormat="1" ht="13.5" customHeight="1">
      <c r="A48" s="143"/>
      <c r="B48" s="144"/>
      <c r="C48" s="144"/>
      <c r="D48" s="144"/>
      <c r="E48" s="144"/>
      <c r="F48" s="144"/>
      <c r="G48" s="145"/>
      <c r="L48" s="23"/>
    </row>
    <row r="49" spans="1:12" s="23" customFormat="1" ht="13.5" customHeight="1">
      <c r="A49" s="124"/>
      <c r="B49" s="125"/>
      <c r="C49" s="125"/>
      <c r="D49" s="125"/>
      <c r="E49" s="125"/>
      <c r="F49" s="125"/>
      <c r="G49" s="126"/>
      <c r="H49" s="39"/>
      <c r="I49" s="39"/>
      <c r="J49" s="39"/>
      <c r="K49" s="39"/>
    </row>
    <row r="50" spans="1:12" s="10" customFormat="1" ht="13.5" customHeight="1">
      <c r="A50" s="124"/>
      <c r="B50" s="125"/>
      <c r="C50" s="125"/>
      <c r="D50" s="125"/>
      <c r="E50" s="125"/>
      <c r="F50" s="125"/>
      <c r="G50" s="126"/>
      <c r="L50" s="103"/>
    </row>
    <row r="51" spans="1:12" s="10" customFormat="1" ht="13.5" customHeight="1">
      <c r="A51" s="124"/>
      <c r="B51" s="125"/>
      <c r="C51" s="125"/>
      <c r="D51" s="125"/>
      <c r="E51" s="125"/>
      <c r="F51" s="125"/>
      <c r="G51" s="126"/>
      <c r="L51" s="103"/>
    </row>
    <row r="52" spans="1:12" s="103" customFormat="1" ht="13.5" customHeight="1">
      <c r="A52" s="124"/>
      <c r="B52" s="125"/>
      <c r="C52" s="125"/>
      <c r="D52" s="125"/>
      <c r="E52" s="125"/>
      <c r="F52" s="125"/>
      <c r="G52" s="126"/>
      <c r="H52" s="10"/>
      <c r="I52" s="10"/>
      <c r="J52" s="10"/>
      <c r="K52" s="10"/>
    </row>
    <row r="53" spans="1:12" s="10" customFormat="1" ht="13.5" customHeight="1">
      <c r="A53" s="124"/>
      <c r="B53" s="125"/>
      <c r="C53" s="125"/>
      <c r="D53" s="125"/>
      <c r="E53" s="125"/>
      <c r="F53" s="125"/>
      <c r="G53" s="126"/>
      <c r="L53" s="103"/>
    </row>
    <row r="54" spans="1:12" s="10" customFormat="1" ht="13.5" customHeight="1">
      <c r="A54" s="124"/>
      <c r="B54" s="125"/>
      <c r="C54" s="125"/>
      <c r="D54" s="125"/>
      <c r="E54" s="125"/>
      <c r="F54" s="125"/>
      <c r="G54" s="126"/>
      <c r="L54" s="103"/>
    </row>
    <row r="55" spans="1:12" s="10" customFormat="1" ht="13.5" customHeight="1">
      <c r="A55" s="124"/>
      <c r="B55" s="125"/>
      <c r="C55" s="125"/>
      <c r="D55" s="125"/>
      <c r="E55" s="125"/>
      <c r="F55" s="125"/>
      <c r="G55" s="126"/>
      <c r="L55" s="103"/>
    </row>
    <row r="56" spans="1:12" s="10" customFormat="1" ht="13.5" customHeight="1">
      <c r="A56" s="124"/>
      <c r="B56" s="125"/>
      <c r="C56" s="125"/>
      <c r="D56" s="125"/>
      <c r="E56" s="125"/>
      <c r="F56" s="125"/>
      <c r="G56" s="126"/>
      <c r="L56" s="103"/>
    </row>
    <row r="57" spans="1:12" s="10" customFormat="1" ht="13.5" customHeight="1">
      <c r="A57" s="124"/>
      <c r="B57" s="125"/>
      <c r="C57" s="125"/>
      <c r="D57" s="125"/>
      <c r="E57" s="125"/>
      <c r="F57" s="125"/>
      <c r="G57" s="126"/>
      <c r="L57" s="103"/>
    </row>
    <row r="58" spans="1:12" s="103" customFormat="1" ht="13.5" customHeight="1">
      <c r="A58" s="124"/>
      <c r="B58" s="125"/>
      <c r="C58" s="125"/>
      <c r="D58" s="125"/>
      <c r="E58" s="125"/>
      <c r="F58" s="125"/>
      <c r="G58" s="126"/>
      <c r="H58" s="10"/>
      <c r="I58" s="10"/>
      <c r="J58" s="10"/>
      <c r="K58" s="10"/>
    </row>
    <row r="59" spans="1:12" s="38" customFormat="1" ht="21">
      <c r="A59" s="24" t="s">
        <v>404</v>
      </c>
      <c r="B59" s="104">
        <f>$B$1</f>
        <v>8</v>
      </c>
      <c r="C59" s="26" t="s">
        <v>3</v>
      </c>
      <c r="D59" s="27" t="str">
        <f>$E$1</f>
        <v>儀式</v>
      </c>
      <c r="E59" s="140" t="str">
        <f>$B$2</f>
        <v>リムーヴ・アフリクション</v>
      </c>
      <c r="F59" s="141"/>
      <c r="G59" s="142"/>
      <c r="L59" s="98"/>
    </row>
  </sheetData>
  <mergeCells count="74">
    <mergeCell ref="B5:D5"/>
    <mergeCell ref="F5:G5"/>
    <mergeCell ref="B1:C1"/>
    <mergeCell ref="F1:G1"/>
    <mergeCell ref="B2:G2"/>
    <mergeCell ref="B4:G4"/>
    <mergeCell ref="H4:L4"/>
    <mergeCell ref="B13:G13"/>
    <mergeCell ref="B6:D6"/>
    <mergeCell ref="F6:G6"/>
    <mergeCell ref="B7:D7"/>
    <mergeCell ref="F7:G7"/>
    <mergeCell ref="B8:G8"/>
    <mergeCell ref="B9:G9"/>
    <mergeCell ref="J9:K9"/>
    <mergeCell ref="B10:G10"/>
    <mergeCell ref="B11:G11"/>
    <mergeCell ref="J11:K11"/>
    <mergeCell ref="B12:G12"/>
    <mergeCell ref="C24:D24"/>
    <mergeCell ref="E24:G24"/>
    <mergeCell ref="B14:G14"/>
    <mergeCell ref="B15:G15"/>
    <mergeCell ref="B16:G16"/>
    <mergeCell ref="B17:G17"/>
    <mergeCell ref="B18:G18"/>
    <mergeCell ref="B19:G19"/>
    <mergeCell ref="B20:G20"/>
    <mergeCell ref="B21:G21"/>
    <mergeCell ref="B22:G22"/>
    <mergeCell ref="C23:D23"/>
    <mergeCell ref="E23:G23"/>
    <mergeCell ref="C25:D25"/>
    <mergeCell ref="E25:G25"/>
    <mergeCell ref="C26:D26"/>
    <mergeCell ref="E26:G26"/>
    <mergeCell ref="C27:D27"/>
    <mergeCell ref="E27:G27"/>
    <mergeCell ref="B35:G35"/>
    <mergeCell ref="C28:D28"/>
    <mergeCell ref="E28:G28"/>
    <mergeCell ref="C29:D29"/>
    <mergeCell ref="E29:G29"/>
    <mergeCell ref="C30:D30"/>
    <mergeCell ref="E30:G30"/>
    <mergeCell ref="C31:D31"/>
    <mergeCell ref="E31:G31"/>
    <mergeCell ref="B32:G32"/>
    <mergeCell ref="B33:G33"/>
    <mergeCell ref="B34:G34"/>
    <mergeCell ref="A47:G47"/>
    <mergeCell ref="B36:G36"/>
    <mergeCell ref="B37:G37"/>
    <mergeCell ref="B38:G38"/>
    <mergeCell ref="B39:G39"/>
    <mergeCell ref="B40:G40"/>
    <mergeCell ref="B41:G41"/>
    <mergeCell ref="B42:G42"/>
    <mergeCell ref="B43:G43"/>
    <mergeCell ref="A44:G44"/>
    <mergeCell ref="A45:G45"/>
    <mergeCell ref="A46:G46"/>
    <mergeCell ref="E59:G59"/>
    <mergeCell ref="A48:G48"/>
    <mergeCell ref="A49:G49"/>
    <mergeCell ref="A50:G50"/>
    <mergeCell ref="A51:G51"/>
    <mergeCell ref="A52:G52"/>
    <mergeCell ref="A53:G53"/>
    <mergeCell ref="A54:G54"/>
    <mergeCell ref="A55:G55"/>
    <mergeCell ref="A56:G56"/>
    <mergeCell ref="A57:G57"/>
    <mergeCell ref="A58:G58"/>
  </mergeCells>
  <phoneticPr fontId="26"/>
  <dataValidations count="1">
    <dataValidation type="list" allowBlank="1" showInputMessage="1" showErrorMessage="1" sqref="I5:I8 I15 K8 I10 K15">
      <formula1>#REF!</formula1>
    </dataValidation>
  </dataValidations>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tabSelected="1" workbookViewId="0">
      <selection activeCell="B2" sqref="B2:G2"/>
    </sheetView>
  </sheetViews>
  <sheetFormatPr defaultRowHeight="13.5"/>
  <cols>
    <col min="1" max="1" width="7.875" style="98" customWidth="1"/>
    <col min="2" max="2" width="8.5" style="98" customWidth="1"/>
    <col min="3" max="3" width="6.625" style="98" customWidth="1"/>
    <col min="4" max="4" width="15.75" style="98" customWidth="1"/>
    <col min="5" max="6" width="15.75" style="38" customWidth="1"/>
    <col min="7" max="7" width="18.25" style="38" customWidth="1"/>
    <col min="8" max="8" width="17.375" style="38" customWidth="1"/>
    <col min="9" max="9" width="14.625" style="38" customWidth="1"/>
    <col min="10" max="10" width="8.375" style="38" customWidth="1"/>
    <col min="11" max="11" width="7.5" style="38" customWidth="1"/>
    <col min="12" max="12" width="7.875" style="98" customWidth="1"/>
    <col min="13" max="13" width="9.25" style="98" customWidth="1"/>
    <col min="14" max="14" width="12.375" style="98" customWidth="1"/>
    <col min="15" max="16384" width="9" style="98"/>
  </cols>
  <sheetData>
    <row r="1" spans="1:12" ht="21">
      <c r="A1" s="12" t="s">
        <v>529</v>
      </c>
      <c r="B1" s="157">
        <v>8</v>
      </c>
      <c r="C1" s="158"/>
      <c r="D1" s="13" t="s">
        <v>3</v>
      </c>
      <c r="E1" s="14" t="s">
        <v>300</v>
      </c>
      <c r="F1" s="159"/>
      <c r="G1" s="160"/>
      <c r="H1" s="41" t="s">
        <v>14</v>
      </c>
    </row>
    <row r="2" spans="1:12" ht="24.75" customHeight="1">
      <c r="A2" s="13" t="s">
        <v>0</v>
      </c>
      <c r="B2" s="161" t="s">
        <v>530</v>
      </c>
      <c r="C2" s="161"/>
      <c r="D2" s="161"/>
      <c r="E2" s="161"/>
      <c r="F2" s="161"/>
      <c r="G2" s="161"/>
      <c r="H2" s="41" t="s">
        <v>15</v>
      </c>
    </row>
    <row r="3" spans="1:12" ht="19.5" customHeight="1">
      <c r="A3" s="40" t="s">
        <v>7</v>
      </c>
      <c r="B3" s="38"/>
      <c r="C3" s="38"/>
      <c r="D3" s="38"/>
      <c r="I3" s="41"/>
    </row>
    <row r="4" spans="1:12">
      <c r="A4" s="18" t="s">
        <v>6</v>
      </c>
      <c r="B4" s="196" t="s">
        <v>507</v>
      </c>
      <c r="C4" s="162"/>
      <c r="D4" s="162"/>
      <c r="E4" s="162"/>
      <c r="F4" s="162"/>
      <c r="G4" s="156"/>
      <c r="H4" s="207" t="s">
        <v>291</v>
      </c>
      <c r="I4" s="208"/>
      <c r="J4" s="208"/>
      <c r="K4" s="208"/>
      <c r="L4" s="209"/>
    </row>
    <row r="5" spans="1:12">
      <c r="A5" s="19" t="s">
        <v>303</v>
      </c>
      <c r="B5" s="163" t="s">
        <v>344</v>
      </c>
      <c r="C5" s="164"/>
      <c r="D5" s="165"/>
      <c r="E5" s="20" t="s">
        <v>305</v>
      </c>
      <c r="F5" s="196" t="s">
        <v>531</v>
      </c>
      <c r="G5" s="156"/>
      <c r="H5" s="101" t="s">
        <v>4</v>
      </c>
      <c r="I5" s="99" t="s">
        <v>21</v>
      </c>
      <c r="J5" s="99" t="s">
        <v>25</v>
      </c>
    </row>
    <row r="6" spans="1:12">
      <c r="A6" s="19" t="s">
        <v>307</v>
      </c>
      <c r="B6" s="163" t="s">
        <v>532</v>
      </c>
      <c r="C6" s="164"/>
      <c r="D6" s="165"/>
      <c r="E6" s="20" t="s">
        <v>309</v>
      </c>
      <c r="F6" s="196" t="s">
        <v>509</v>
      </c>
      <c r="G6" s="156"/>
      <c r="H6" s="101" t="s">
        <v>20</v>
      </c>
      <c r="I6" s="99"/>
      <c r="J6" s="99"/>
    </row>
    <row r="7" spans="1:12">
      <c r="A7" s="19" t="s">
        <v>311</v>
      </c>
      <c r="B7" s="196" t="s">
        <v>347</v>
      </c>
      <c r="C7" s="162"/>
      <c r="D7" s="156"/>
      <c r="E7" s="20" t="s">
        <v>313</v>
      </c>
      <c r="F7" s="196" t="s">
        <v>533</v>
      </c>
      <c r="G7" s="156"/>
      <c r="H7" s="101" t="s">
        <v>22</v>
      </c>
      <c r="I7" s="99" t="s">
        <v>26</v>
      </c>
      <c r="J7" s="41" t="s">
        <v>19</v>
      </c>
      <c r="L7" s="105" t="s">
        <v>293</v>
      </c>
    </row>
    <row r="8" spans="1:12" ht="13.5" customHeight="1">
      <c r="A8" s="21"/>
      <c r="B8" s="212" t="s">
        <v>534</v>
      </c>
      <c r="C8" s="150"/>
      <c r="D8" s="150"/>
      <c r="E8" s="150"/>
      <c r="F8" s="150"/>
      <c r="G8" s="151"/>
      <c r="H8" s="101" t="s">
        <v>10</v>
      </c>
      <c r="I8" s="106" t="s">
        <v>1</v>
      </c>
      <c r="J8" s="100" t="e">
        <f>IF(I8="",0,VLOOKUP(I8,#REF!:#REF!,3,FALSE))</f>
        <v>#REF!</v>
      </c>
      <c r="K8" s="99" t="s">
        <v>24</v>
      </c>
      <c r="L8" s="107" t="e">
        <f>$J$8+$L$9+$I$9</f>
        <v>#REF!</v>
      </c>
    </row>
    <row r="9" spans="1:12" ht="13.5" customHeight="1">
      <c r="A9" s="21"/>
      <c r="B9" s="206" t="s">
        <v>535</v>
      </c>
      <c r="C9" s="153"/>
      <c r="D9" s="153"/>
      <c r="E9" s="153"/>
      <c r="F9" s="153"/>
      <c r="G9" s="154"/>
      <c r="H9" s="101" t="s">
        <v>16</v>
      </c>
      <c r="I9" s="99">
        <v>0</v>
      </c>
      <c r="J9" s="116" t="s">
        <v>12</v>
      </c>
      <c r="K9" s="117"/>
      <c r="L9" s="100" t="e">
        <f>IF($I$7=#REF!,#REF!,IF($I$7=#REF!,#REF!,IF($I$7=#REF!,#REF!,IF($I$7=#REF!,#REF!,IF($I$7=#REF!,#REF!,0)))))</f>
        <v>#REF!</v>
      </c>
    </row>
    <row r="10" spans="1:12" ht="13.5" customHeight="1">
      <c r="A10" s="43"/>
      <c r="B10" s="124" t="s">
        <v>536</v>
      </c>
      <c r="C10" s="125"/>
      <c r="D10" s="125"/>
      <c r="E10" s="125"/>
      <c r="F10" s="125"/>
      <c r="G10" s="126"/>
      <c r="H10" s="42" t="s">
        <v>11</v>
      </c>
      <c r="I10" s="106" t="s">
        <v>1</v>
      </c>
      <c r="J10" s="100" t="e">
        <f>IF(I10="",0,VLOOKUP(I10,#REF!:#REF!,3,FALSE))</f>
        <v>#REF!</v>
      </c>
      <c r="L10" s="38"/>
    </row>
    <row r="11" spans="1:12" ht="13.5" customHeight="1">
      <c r="A11" s="43"/>
      <c r="B11" s="124" t="s">
        <v>537</v>
      </c>
      <c r="C11" s="125"/>
      <c r="D11" s="125"/>
      <c r="E11" s="125"/>
      <c r="F11" s="125"/>
      <c r="G11" s="126"/>
      <c r="H11" s="101" t="s">
        <v>17</v>
      </c>
      <c r="I11" s="99">
        <v>0</v>
      </c>
      <c r="J11" s="116" t="s">
        <v>352</v>
      </c>
      <c r="K11" s="117"/>
      <c r="L11" s="100" t="e">
        <f>IF($I$7=#REF!,#REF!,IF($I$7=#REF!,#REF!,IF($I$7=#REF!,#REF!,IF($I$7=#REF!,#REF!,IF($I$7=#REF!,#REF!,0)))))</f>
        <v>#REF!</v>
      </c>
    </row>
    <row r="12" spans="1:12" ht="13.5" customHeight="1">
      <c r="A12" s="43"/>
      <c r="B12" s="124"/>
      <c r="C12" s="125"/>
      <c r="D12" s="125"/>
      <c r="E12" s="125"/>
      <c r="F12" s="125"/>
      <c r="G12" s="126"/>
      <c r="J12" s="98"/>
      <c r="K12" s="98"/>
      <c r="L12" s="105" t="s">
        <v>293</v>
      </c>
    </row>
    <row r="13" spans="1:12" ht="13.5" customHeight="1">
      <c r="A13" s="43"/>
      <c r="B13" s="133" t="s">
        <v>538</v>
      </c>
      <c r="C13" s="125"/>
      <c r="D13" s="125"/>
      <c r="E13" s="125"/>
      <c r="F13" s="125"/>
      <c r="G13" s="126"/>
      <c r="H13" s="101" t="s">
        <v>355</v>
      </c>
      <c r="I13" s="99">
        <v>1</v>
      </c>
      <c r="J13" s="101" t="s">
        <v>356</v>
      </c>
      <c r="K13" s="99">
        <v>6</v>
      </c>
      <c r="L13" s="107" t="e">
        <f>$J$10+$L$11+$I$11</f>
        <v>#REF!</v>
      </c>
    </row>
    <row r="14" spans="1:12" ht="13.5" customHeight="1">
      <c r="A14" s="43"/>
      <c r="B14" s="203" t="s">
        <v>539</v>
      </c>
      <c r="C14" s="204"/>
      <c r="D14" s="204"/>
      <c r="E14" s="204"/>
      <c r="F14" s="204"/>
      <c r="G14" s="205"/>
      <c r="H14" s="101" t="s">
        <v>9</v>
      </c>
      <c r="I14" s="1" t="e">
        <f>IF($I$7=#REF!,#REF!,IF($I$7=#REF!,#REF!,IF($I$7=#REF!,#REF!,IF($I$7=#REF!,#REF!,IF($I$7=#REF!,#REF!,0)))))</f>
        <v>#REF!</v>
      </c>
      <c r="J14" s="101" t="s">
        <v>356</v>
      </c>
      <c r="K14" s="1" t="e">
        <f>IF($I$7=#REF!,#REF!,IF($I$7=#REF!,#REF!,IF($I$7=#REF!,#REF!,IF($I$7=#REF!,#REF!,IF($I$7=#REF!,#REF!,0)))))</f>
        <v>#REF!</v>
      </c>
      <c r="L14" s="107" t="e">
        <f>$J$10+$L$11+$I$11+($I$13*$K$13)</f>
        <v>#REF!</v>
      </c>
    </row>
    <row r="15" spans="1:12" ht="13.5" customHeight="1">
      <c r="A15" s="43"/>
      <c r="B15" s="121" t="s">
        <v>540</v>
      </c>
      <c r="C15" s="122"/>
      <c r="D15" s="122"/>
      <c r="E15" s="122"/>
      <c r="F15" s="122"/>
      <c r="G15" s="123"/>
      <c r="H15" s="101" t="s">
        <v>18</v>
      </c>
      <c r="I15" s="99"/>
      <c r="J15" s="108" t="s">
        <v>292</v>
      </c>
      <c r="K15" s="106" t="s">
        <v>1</v>
      </c>
      <c r="L15" s="109" t="e">
        <f>IF(K15="",0,VLOOKUP(K15,#REF!:#REF!,3,FALSE))</f>
        <v>#REF!</v>
      </c>
    </row>
    <row r="16" spans="1:12" ht="13.5" customHeight="1">
      <c r="A16" s="43"/>
      <c r="B16" s="121"/>
      <c r="C16" s="122"/>
      <c r="D16" s="122"/>
      <c r="E16" s="122"/>
      <c r="F16" s="122"/>
      <c r="G16" s="123"/>
    </row>
    <row r="17" spans="1:11" ht="13.5" customHeight="1">
      <c r="A17" s="43"/>
      <c r="B17" s="203" t="s">
        <v>541</v>
      </c>
      <c r="C17" s="204"/>
      <c r="D17" s="204"/>
      <c r="E17" s="204"/>
      <c r="F17" s="204"/>
      <c r="G17" s="205"/>
      <c r="H17" s="15"/>
      <c r="J17" s="98"/>
      <c r="K17" s="98"/>
    </row>
    <row r="18" spans="1:11" ht="13.5" customHeight="1">
      <c r="A18" s="43"/>
      <c r="B18" s="121" t="s">
        <v>542</v>
      </c>
      <c r="C18" s="122"/>
      <c r="D18" s="122"/>
      <c r="E18" s="122"/>
      <c r="F18" s="122"/>
      <c r="G18" s="123"/>
    </row>
    <row r="19" spans="1:11" ht="13.5" customHeight="1">
      <c r="A19" s="43"/>
      <c r="B19" s="121" t="s">
        <v>543</v>
      </c>
      <c r="C19" s="122"/>
      <c r="D19" s="122"/>
      <c r="E19" s="122"/>
      <c r="F19" s="122"/>
      <c r="G19" s="123"/>
      <c r="H19" s="15"/>
      <c r="J19" s="98"/>
      <c r="K19" s="98"/>
    </row>
    <row r="20" spans="1:11" ht="13.5" customHeight="1">
      <c r="A20" s="43"/>
      <c r="B20" s="121"/>
      <c r="C20" s="122"/>
      <c r="D20" s="122"/>
      <c r="E20" s="122"/>
      <c r="F20" s="122"/>
      <c r="G20" s="123"/>
      <c r="H20" s="15"/>
      <c r="J20" s="98"/>
      <c r="K20" s="98"/>
    </row>
    <row r="21" spans="1:11" ht="13.5" customHeight="1">
      <c r="A21" s="43"/>
      <c r="B21" s="121" t="s">
        <v>544</v>
      </c>
      <c r="C21" s="122"/>
      <c r="D21" s="122"/>
      <c r="E21" s="122"/>
      <c r="F21" s="122"/>
      <c r="G21" s="123"/>
    </row>
    <row r="22" spans="1:11" ht="13.5" customHeight="1">
      <c r="A22" s="43"/>
      <c r="B22" s="121" t="s">
        <v>545</v>
      </c>
      <c r="C22" s="122"/>
      <c r="D22" s="122"/>
      <c r="E22" s="122"/>
      <c r="F22" s="122"/>
      <c r="G22" s="123"/>
      <c r="H22" s="15"/>
      <c r="J22" s="98"/>
      <c r="K22" s="98"/>
    </row>
    <row r="23" spans="1:11" ht="13.5" customHeight="1">
      <c r="A23" s="43"/>
      <c r="B23" s="203"/>
      <c r="C23" s="122"/>
      <c r="D23" s="122"/>
      <c r="E23" s="122"/>
      <c r="F23" s="122"/>
      <c r="G23" s="123"/>
      <c r="H23" s="15"/>
      <c r="J23" s="98"/>
      <c r="K23" s="98"/>
    </row>
    <row r="24" spans="1:11" ht="13.5" customHeight="1">
      <c r="A24" s="43"/>
      <c r="B24" s="203" t="s">
        <v>546</v>
      </c>
      <c r="C24" s="122"/>
      <c r="D24" s="122"/>
      <c r="E24" s="122"/>
      <c r="F24" s="122"/>
      <c r="G24" s="123"/>
    </row>
    <row r="25" spans="1:11" ht="13.5" customHeight="1">
      <c r="A25" s="43"/>
      <c r="B25" s="203" t="s">
        <v>547</v>
      </c>
      <c r="C25" s="122"/>
      <c r="D25" s="122"/>
      <c r="E25" s="122"/>
      <c r="F25" s="122"/>
      <c r="G25" s="123"/>
      <c r="H25" s="15"/>
      <c r="J25" s="98"/>
      <c r="K25" s="98"/>
    </row>
    <row r="26" spans="1:11" ht="13.5" customHeight="1">
      <c r="A26" s="43"/>
      <c r="B26" s="203" t="s">
        <v>548</v>
      </c>
      <c r="C26" s="122"/>
      <c r="D26" s="122"/>
      <c r="E26" s="122"/>
      <c r="F26" s="122"/>
      <c r="G26" s="123"/>
      <c r="H26" s="15"/>
      <c r="J26" s="98"/>
      <c r="K26" s="98"/>
    </row>
    <row r="27" spans="1:11" ht="13.5" customHeight="1">
      <c r="A27" s="43"/>
      <c r="B27" s="203" t="s">
        <v>549</v>
      </c>
      <c r="C27" s="122"/>
      <c r="D27" s="122"/>
      <c r="E27" s="122"/>
      <c r="F27" s="122"/>
      <c r="G27" s="123"/>
    </row>
    <row r="28" spans="1:11" ht="13.5" customHeight="1">
      <c r="A28" s="43"/>
      <c r="B28" s="121" t="s">
        <v>550</v>
      </c>
      <c r="C28" s="122"/>
      <c r="D28" s="122"/>
      <c r="E28" s="122"/>
      <c r="F28" s="122"/>
      <c r="G28" s="123"/>
      <c r="H28" s="15"/>
      <c r="J28" s="98"/>
      <c r="K28" s="98"/>
    </row>
    <row r="29" spans="1:11" ht="13.5" customHeight="1">
      <c r="A29" s="43"/>
      <c r="B29" s="121" t="s">
        <v>551</v>
      </c>
      <c r="C29" s="122"/>
      <c r="D29" s="122"/>
      <c r="E29" s="122"/>
      <c r="F29" s="122"/>
      <c r="G29" s="123"/>
      <c r="H29" s="15"/>
      <c r="J29" s="98"/>
      <c r="K29" s="98"/>
    </row>
    <row r="30" spans="1:11" ht="13.5" customHeight="1">
      <c r="A30" s="43"/>
      <c r="B30" s="203" t="s">
        <v>552</v>
      </c>
      <c r="C30" s="122"/>
      <c r="D30" s="122"/>
      <c r="E30" s="122"/>
      <c r="F30" s="122"/>
      <c r="G30" s="123"/>
    </row>
    <row r="31" spans="1:11" ht="13.5" customHeight="1">
      <c r="A31" s="43"/>
      <c r="B31" s="203"/>
      <c r="C31" s="122"/>
      <c r="D31" s="122"/>
      <c r="E31" s="122"/>
      <c r="F31" s="122"/>
      <c r="G31" s="123"/>
      <c r="H31" s="15"/>
      <c r="J31" s="98"/>
      <c r="K31" s="98"/>
    </row>
    <row r="32" spans="1:11" ht="13.5" customHeight="1">
      <c r="A32" s="43"/>
      <c r="B32" s="203"/>
      <c r="C32" s="122"/>
      <c r="D32" s="122"/>
      <c r="E32" s="122"/>
      <c r="F32" s="122"/>
      <c r="G32" s="123"/>
      <c r="H32" s="15"/>
      <c r="J32" s="98"/>
      <c r="K32" s="98"/>
    </row>
    <row r="33" spans="1:12" ht="13.5" customHeight="1">
      <c r="A33" s="43"/>
      <c r="B33" s="121"/>
      <c r="C33" s="122"/>
      <c r="D33" s="122"/>
      <c r="E33" s="122"/>
      <c r="F33" s="122"/>
      <c r="G33" s="123"/>
    </row>
    <row r="34" spans="1:12" ht="13.5" customHeight="1">
      <c r="A34" s="43"/>
      <c r="B34" s="121"/>
      <c r="C34" s="122"/>
      <c r="D34" s="122"/>
      <c r="E34" s="122"/>
      <c r="F34" s="122"/>
      <c r="G34" s="123"/>
      <c r="H34" s="15"/>
      <c r="J34" s="98"/>
      <c r="K34" s="98"/>
    </row>
    <row r="35" spans="1:12" ht="13.5" customHeight="1">
      <c r="A35" s="43"/>
      <c r="B35" s="121"/>
      <c r="C35" s="122"/>
      <c r="D35" s="122"/>
      <c r="E35" s="122"/>
      <c r="F35" s="122"/>
      <c r="G35" s="123"/>
      <c r="H35" s="15"/>
      <c r="J35" s="98"/>
      <c r="K35" s="98"/>
    </row>
    <row r="36" spans="1:12" ht="13.5" customHeight="1">
      <c r="A36" s="43"/>
      <c r="B36" s="121"/>
      <c r="C36" s="122"/>
      <c r="D36" s="122"/>
      <c r="E36" s="122"/>
      <c r="F36" s="122"/>
      <c r="G36" s="123"/>
    </row>
    <row r="37" spans="1:12" ht="13.5" customHeight="1">
      <c r="A37" s="43"/>
      <c r="B37" s="121"/>
      <c r="C37" s="122"/>
      <c r="D37" s="122"/>
      <c r="E37" s="122"/>
      <c r="F37" s="122"/>
      <c r="G37" s="123"/>
      <c r="H37" s="15"/>
      <c r="J37" s="98"/>
      <c r="K37" s="98"/>
    </row>
    <row r="38" spans="1:12" ht="13.5" customHeight="1">
      <c r="A38" s="43"/>
      <c r="B38" s="121"/>
      <c r="C38" s="122"/>
      <c r="D38" s="122"/>
      <c r="E38" s="122"/>
      <c r="F38" s="122"/>
      <c r="G38" s="123"/>
      <c r="H38" s="15"/>
      <c r="J38" s="98"/>
      <c r="K38" s="98"/>
    </row>
    <row r="39" spans="1:12" ht="13.5" customHeight="1">
      <c r="A39" s="43"/>
      <c r="B39" s="121"/>
      <c r="C39" s="122"/>
      <c r="D39" s="122"/>
      <c r="E39" s="122"/>
      <c r="F39" s="122"/>
      <c r="G39" s="123"/>
    </row>
    <row r="40" spans="1:12" ht="13.5" customHeight="1">
      <c r="A40" s="43"/>
      <c r="B40" s="121"/>
      <c r="C40" s="122"/>
      <c r="D40" s="122"/>
      <c r="E40" s="122"/>
      <c r="F40" s="122"/>
      <c r="G40" s="123"/>
      <c r="H40" s="15"/>
      <c r="J40" s="98"/>
      <c r="K40" s="98"/>
    </row>
    <row r="41" spans="1:12" ht="13.5" customHeight="1">
      <c r="A41" s="44"/>
      <c r="B41" s="130"/>
      <c r="C41" s="131"/>
      <c r="D41" s="131"/>
      <c r="E41" s="131"/>
      <c r="F41" s="131"/>
      <c r="G41" s="132"/>
      <c r="J41" s="98"/>
      <c r="K41" s="98"/>
    </row>
    <row r="42" spans="1:12">
      <c r="A42" s="131"/>
      <c r="B42" s="131"/>
      <c r="C42" s="131"/>
      <c r="D42" s="131"/>
      <c r="E42" s="131"/>
      <c r="F42" s="131"/>
      <c r="G42" s="131"/>
    </row>
    <row r="43" spans="1:12" ht="13.5" customHeight="1">
      <c r="A43" s="127" t="s">
        <v>8</v>
      </c>
      <c r="B43" s="128"/>
      <c r="C43" s="128"/>
      <c r="D43" s="128"/>
      <c r="E43" s="128"/>
      <c r="F43" s="128"/>
      <c r="G43" s="129"/>
    </row>
    <row r="44" spans="1:12" s="10" customFormat="1" ht="13.5" customHeight="1">
      <c r="A44" s="124"/>
      <c r="B44" s="125"/>
      <c r="C44" s="125"/>
      <c r="D44" s="125"/>
      <c r="E44" s="125"/>
      <c r="F44" s="125"/>
      <c r="G44" s="126"/>
      <c r="L44" s="103"/>
    </row>
    <row r="45" spans="1:12" s="39" customFormat="1" ht="13.5" customHeight="1">
      <c r="A45" s="146"/>
      <c r="B45" s="147"/>
      <c r="C45" s="147"/>
      <c r="D45" s="147"/>
      <c r="E45" s="147"/>
      <c r="F45" s="147"/>
      <c r="G45" s="148"/>
      <c r="L45" s="23"/>
    </row>
    <row r="46" spans="1:12" s="39" customFormat="1" ht="13.5" customHeight="1">
      <c r="A46" s="143"/>
      <c r="B46" s="144"/>
      <c r="C46" s="144"/>
      <c r="D46" s="144"/>
      <c r="E46" s="144"/>
      <c r="F46" s="144"/>
      <c r="G46" s="145"/>
      <c r="L46" s="23"/>
    </row>
    <row r="47" spans="1:12" s="23" customFormat="1" ht="13.5" customHeight="1">
      <c r="A47" s="124"/>
      <c r="B47" s="125"/>
      <c r="C47" s="125"/>
      <c r="D47" s="125"/>
      <c r="E47" s="125"/>
      <c r="F47" s="125"/>
      <c r="G47" s="126"/>
      <c r="H47" s="39"/>
      <c r="I47" s="39"/>
      <c r="J47" s="39"/>
      <c r="K47" s="39"/>
    </row>
    <row r="48" spans="1:12" s="39" customFormat="1" ht="13.5" customHeight="1">
      <c r="A48" s="146"/>
      <c r="B48" s="147"/>
      <c r="C48" s="147"/>
      <c r="D48" s="147"/>
      <c r="E48" s="147"/>
      <c r="F48" s="147"/>
      <c r="G48" s="148"/>
      <c r="L48" s="23"/>
    </row>
    <row r="49" spans="1:12" s="10" customFormat="1" ht="13.5" customHeight="1">
      <c r="A49" s="124"/>
      <c r="B49" s="125"/>
      <c r="C49" s="125"/>
      <c r="D49" s="125"/>
      <c r="E49" s="125"/>
      <c r="F49" s="125"/>
      <c r="G49" s="126"/>
      <c r="L49" s="103"/>
    </row>
    <row r="50" spans="1:12" s="10" customFormat="1" ht="13.5" customHeight="1">
      <c r="A50" s="124"/>
      <c r="B50" s="125"/>
      <c r="C50" s="125"/>
      <c r="D50" s="125"/>
      <c r="E50" s="125"/>
      <c r="F50" s="125"/>
      <c r="G50" s="126"/>
      <c r="L50" s="103"/>
    </row>
    <row r="51" spans="1:12" s="10" customFormat="1" ht="13.5" customHeight="1">
      <c r="A51" s="124"/>
      <c r="B51" s="125"/>
      <c r="C51" s="125"/>
      <c r="D51" s="125"/>
      <c r="E51" s="125"/>
      <c r="F51" s="125"/>
      <c r="G51" s="126"/>
      <c r="L51" s="103"/>
    </row>
    <row r="52" spans="1:12" s="103" customFormat="1" ht="13.5" customHeight="1">
      <c r="A52" s="124"/>
      <c r="B52" s="125"/>
      <c r="C52" s="125"/>
      <c r="D52" s="125"/>
      <c r="E52" s="125"/>
      <c r="F52" s="125"/>
      <c r="G52" s="126"/>
      <c r="H52" s="10"/>
      <c r="I52" s="10"/>
      <c r="J52" s="10"/>
      <c r="K52" s="10"/>
    </row>
    <row r="53" spans="1:12" s="10" customFormat="1" ht="13.5" customHeight="1">
      <c r="A53" s="124"/>
      <c r="B53" s="125"/>
      <c r="C53" s="125"/>
      <c r="D53" s="125"/>
      <c r="E53" s="125"/>
      <c r="F53" s="125"/>
      <c r="G53" s="126"/>
      <c r="L53" s="103"/>
    </row>
    <row r="54" spans="1:12" s="10" customFormat="1" ht="13.5" customHeight="1">
      <c r="A54" s="124"/>
      <c r="B54" s="125"/>
      <c r="C54" s="125"/>
      <c r="D54" s="125"/>
      <c r="E54" s="125"/>
      <c r="F54" s="125"/>
      <c r="G54" s="126"/>
      <c r="L54" s="103"/>
    </row>
    <row r="55" spans="1:12" s="10" customFormat="1" ht="13.5" customHeight="1">
      <c r="A55" s="124"/>
      <c r="B55" s="125"/>
      <c r="C55" s="125"/>
      <c r="D55" s="125"/>
      <c r="E55" s="125"/>
      <c r="F55" s="125"/>
      <c r="G55" s="126"/>
      <c r="L55" s="103"/>
    </row>
    <row r="56" spans="1:12" s="10" customFormat="1" ht="13.5" customHeight="1">
      <c r="A56" s="124"/>
      <c r="B56" s="125"/>
      <c r="C56" s="125"/>
      <c r="D56" s="125"/>
      <c r="E56" s="125"/>
      <c r="F56" s="125"/>
      <c r="G56" s="126"/>
      <c r="L56" s="103"/>
    </row>
    <row r="57" spans="1:12" s="10" customFormat="1" ht="13.5" customHeight="1">
      <c r="A57" s="124"/>
      <c r="B57" s="125"/>
      <c r="C57" s="125"/>
      <c r="D57" s="125"/>
      <c r="E57" s="125"/>
      <c r="F57" s="125"/>
      <c r="G57" s="126"/>
      <c r="L57" s="103"/>
    </row>
    <row r="58" spans="1:12" s="103" customFormat="1" ht="13.5" customHeight="1">
      <c r="A58" s="124"/>
      <c r="B58" s="125"/>
      <c r="C58" s="125"/>
      <c r="D58" s="125"/>
      <c r="E58" s="125"/>
      <c r="F58" s="125"/>
      <c r="G58" s="126"/>
      <c r="H58" s="10"/>
      <c r="I58" s="10"/>
      <c r="J58" s="10"/>
      <c r="K58" s="10"/>
    </row>
    <row r="59" spans="1:12" s="38" customFormat="1" ht="21">
      <c r="A59" s="24" t="s">
        <v>404</v>
      </c>
      <c r="B59" s="104">
        <f>$B$1</f>
        <v>8</v>
      </c>
      <c r="C59" s="26" t="s">
        <v>3</v>
      </c>
      <c r="D59" s="27" t="str">
        <f>$E$1</f>
        <v>儀式</v>
      </c>
      <c r="E59" s="140" t="str">
        <f>$B$2</f>
        <v>レイズ・デッド</v>
      </c>
      <c r="F59" s="141"/>
      <c r="G59" s="142"/>
      <c r="L59" s="98"/>
    </row>
  </sheetData>
  <mergeCells count="65">
    <mergeCell ref="B5:D5"/>
    <mergeCell ref="F5:G5"/>
    <mergeCell ref="B1:C1"/>
    <mergeCell ref="F1:G1"/>
    <mergeCell ref="B2:G2"/>
    <mergeCell ref="B4:G4"/>
    <mergeCell ref="H4:L4"/>
    <mergeCell ref="B13:G13"/>
    <mergeCell ref="B6:D6"/>
    <mergeCell ref="F6:G6"/>
    <mergeCell ref="B7:D7"/>
    <mergeCell ref="F7:G7"/>
    <mergeCell ref="B8:G8"/>
    <mergeCell ref="B9:G9"/>
    <mergeCell ref="J9:K9"/>
    <mergeCell ref="B10:G10"/>
    <mergeCell ref="B11:G11"/>
    <mergeCell ref="J11:K11"/>
    <mergeCell ref="B12:G12"/>
    <mergeCell ref="B25:G25"/>
    <mergeCell ref="B14:G14"/>
    <mergeCell ref="B15:G15"/>
    <mergeCell ref="B16:G16"/>
    <mergeCell ref="B17:G17"/>
    <mergeCell ref="B18:G18"/>
    <mergeCell ref="B19:G19"/>
    <mergeCell ref="B20:G20"/>
    <mergeCell ref="B21:G21"/>
    <mergeCell ref="B22:G22"/>
    <mergeCell ref="B23:G23"/>
    <mergeCell ref="B24:G24"/>
    <mergeCell ref="B37:G37"/>
    <mergeCell ref="B26:G26"/>
    <mergeCell ref="B27:G27"/>
    <mergeCell ref="B28:G28"/>
    <mergeCell ref="B29:G29"/>
    <mergeCell ref="B30:G30"/>
    <mergeCell ref="B31:G31"/>
    <mergeCell ref="B32:G32"/>
    <mergeCell ref="B33:G33"/>
    <mergeCell ref="B34:G34"/>
    <mergeCell ref="B35:G35"/>
    <mergeCell ref="B36:G36"/>
    <mergeCell ref="A49:G49"/>
    <mergeCell ref="B38:G38"/>
    <mergeCell ref="B39:G39"/>
    <mergeCell ref="B40:G40"/>
    <mergeCell ref="B41:G41"/>
    <mergeCell ref="A42:G42"/>
    <mergeCell ref="A43:G43"/>
    <mergeCell ref="A44:G44"/>
    <mergeCell ref="A45:G45"/>
    <mergeCell ref="A46:G46"/>
    <mergeCell ref="A47:G47"/>
    <mergeCell ref="A48:G48"/>
    <mergeCell ref="A56:G56"/>
    <mergeCell ref="A57:G57"/>
    <mergeCell ref="A58:G58"/>
    <mergeCell ref="E59:G59"/>
    <mergeCell ref="A50:G50"/>
    <mergeCell ref="A51:G51"/>
    <mergeCell ref="A52:G52"/>
    <mergeCell ref="A53:G53"/>
    <mergeCell ref="A54:G54"/>
    <mergeCell ref="A55:G55"/>
  </mergeCells>
  <phoneticPr fontId="26"/>
  <dataValidations count="2">
    <dataValidation type="list" allowBlank="1" showInputMessage="1" showErrorMessage="1" sqref="I5:I7 I15">
      <formula1>#REF!</formula1>
    </dataValidation>
    <dataValidation type="list" allowBlank="1" showInputMessage="1" showErrorMessage="1" sqref="K8 I8 I10 K15">
      <formula1>#REF!</formula1>
    </dataValidation>
  </dataValidations>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zoomScale="115" zoomScaleNormal="115" workbookViewId="0">
      <selection activeCell="B2" sqref="B2:G2"/>
    </sheetView>
  </sheetViews>
  <sheetFormatPr defaultRowHeight="13.5"/>
  <cols>
    <col min="1" max="1" width="2.375" style="28" customWidth="1"/>
    <col min="2" max="5" width="6.125" style="28" customWidth="1"/>
    <col min="6" max="6" width="9" style="28"/>
    <col min="7" max="7" width="10.75" style="28" bestFit="1" customWidth="1"/>
    <col min="8" max="8" width="3.25" style="28" customWidth="1"/>
    <col min="9" max="9" width="2.375" style="28" customWidth="1"/>
    <col min="10" max="13" width="6.125" style="28" customWidth="1"/>
    <col min="14" max="14" width="9" style="28"/>
    <col min="15" max="15" width="10.75" style="28" bestFit="1" customWidth="1"/>
    <col min="16" max="16384" width="9" style="28"/>
  </cols>
  <sheetData>
    <row r="1" spans="1:15" ht="17.25">
      <c r="A1" s="177" t="s">
        <v>146</v>
      </c>
      <c r="B1" s="178"/>
      <c r="C1" s="178"/>
      <c r="D1" s="178"/>
      <c r="E1" s="178"/>
      <c r="F1" s="178"/>
      <c r="G1" s="31" t="s">
        <v>147</v>
      </c>
      <c r="I1" s="177" t="s">
        <v>148</v>
      </c>
      <c r="J1" s="178"/>
      <c r="K1" s="178"/>
      <c r="L1" s="178"/>
      <c r="M1" s="178"/>
      <c r="N1" s="178"/>
      <c r="O1" s="31" t="s">
        <v>149</v>
      </c>
    </row>
    <row r="2" spans="1:15" ht="17.25">
      <c r="A2" s="179" t="s">
        <v>150</v>
      </c>
      <c r="B2" s="180"/>
      <c r="C2" s="180"/>
      <c r="D2" s="180"/>
      <c r="E2" s="180"/>
      <c r="F2" s="180"/>
      <c r="G2" s="32" t="s">
        <v>103</v>
      </c>
      <c r="I2" s="179" t="s">
        <v>151</v>
      </c>
      <c r="J2" s="180"/>
      <c r="K2" s="180"/>
      <c r="L2" s="180"/>
      <c r="M2" s="180"/>
      <c r="N2" s="180"/>
      <c r="O2" s="32" t="s">
        <v>103</v>
      </c>
    </row>
    <row r="3" spans="1:15" ht="18" customHeight="1">
      <c r="A3" s="166" t="s">
        <v>152</v>
      </c>
      <c r="B3" s="167"/>
      <c r="C3" s="167"/>
      <c r="D3" s="167"/>
      <c r="E3" s="167"/>
      <c r="F3" s="167"/>
      <c r="G3" s="168"/>
      <c r="I3" s="166" t="s">
        <v>153</v>
      </c>
      <c r="J3" s="167"/>
      <c r="K3" s="167"/>
      <c r="L3" s="167"/>
      <c r="M3" s="167"/>
      <c r="N3" s="167"/>
      <c r="O3" s="168"/>
    </row>
    <row r="4" spans="1:15" ht="21" customHeight="1">
      <c r="A4" s="169"/>
      <c r="B4" s="167"/>
      <c r="C4" s="167"/>
      <c r="D4" s="167"/>
      <c r="E4" s="167"/>
      <c r="F4" s="167"/>
      <c r="G4" s="168"/>
      <c r="I4" s="169"/>
      <c r="J4" s="167"/>
      <c r="K4" s="167"/>
      <c r="L4" s="167"/>
      <c r="M4" s="167"/>
      <c r="N4" s="167"/>
      <c r="O4" s="168"/>
    </row>
    <row r="5" spans="1:15" ht="13.5" customHeight="1">
      <c r="A5" s="170" t="s">
        <v>142</v>
      </c>
      <c r="B5" s="171"/>
      <c r="C5" s="171"/>
      <c r="D5" s="171"/>
      <c r="E5" s="171"/>
      <c r="F5" s="171"/>
      <c r="G5" s="172"/>
      <c r="I5" s="170" t="s">
        <v>142</v>
      </c>
      <c r="J5" s="171"/>
      <c r="K5" s="171"/>
      <c r="L5" s="171"/>
      <c r="M5" s="171"/>
      <c r="N5" s="171"/>
      <c r="O5" s="172"/>
    </row>
    <row r="6" spans="1:15">
      <c r="A6" s="29" t="s">
        <v>154</v>
      </c>
      <c r="B6" s="173" t="s">
        <v>155</v>
      </c>
      <c r="C6" s="173"/>
      <c r="D6" s="173"/>
      <c r="E6" s="173"/>
      <c r="F6" s="173"/>
      <c r="G6" s="174"/>
      <c r="I6" s="29" t="s">
        <v>154</v>
      </c>
      <c r="J6" s="173" t="s">
        <v>156</v>
      </c>
      <c r="K6" s="173"/>
      <c r="L6" s="173"/>
      <c r="M6" s="173"/>
      <c r="N6" s="173"/>
      <c r="O6" s="174"/>
    </row>
    <row r="7" spans="1:15">
      <c r="A7" s="29"/>
      <c r="B7" s="173"/>
      <c r="C7" s="173"/>
      <c r="D7" s="173"/>
      <c r="E7" s="173"/>
      <c r="F7" s="173"/>
      <c r="G7" s="174"/>
      <c r="I7" s="29"/>
      <c r="J7" s="173"/>
      <c r="K7" s="173"/>
      <c r="L7" s="173"/>
      <c r="M7" s="173"/>
      <c r="N7" s="173"/>
      <c r="O7" s="174"/>
    </row>
    <row r="8" spans="1:15">
      <c r="A8" s="29"/>
      <c r="B8" s="173"/>
      <c r="C8" s="173"/>
      <c r="D8" s="173"/>
      <c r="E8" s="173"/>
      <c r="F8" s="173"/>
      <c r="G8" s="174"/>
      <c r="I8" s="29"/>
      <c r="J8" s="173"/>
      <c r="K8" s="173"/>
      <c r="L8" s="173"/>
      <c r="M8" s="173"/>
      <c r="N8" s="173"/>
      <c r="O8" s="174"/>
    </row>
    <row r="9" spans="1:15">
      <c r="A9" s="29"/>
      <c r="B9" s="173"/>
      <c r="C9" s="173"/>
      <c r="D9" s="173"/>
      <c r="E9" s="173"/>
      <c r="F9" s="173"/>
      <c r="G9" s="174"/>
      <c r="I9" s="29"/>
      <c r="J9" s="173"/>
      <c r="K9" s="173"/>
      <c r="L9" s="173"/>
      <c r="M9" s="173"/>
      <c r="N9" s="173"/>
      <c r="O9" s="174"/>
    </row>
    <row r="10" spans="1:15">
      <c r="A10" s="29"/>
      <c r="B10" s="173"/>
      <c r="C10" s="173"/>
      <c r="D10" s="173"/>
      <c r="E10" s="173"/>
      <c r="F10" s="173"/>
      <c r="G10" s="174"/>
      <c r="I10" s="29"/>
      <c r="J10" s="173"/>
      <c r="K10" s="173"/>
      <c r="L10" s="173"/>
      <c r="M10" s="173"/>
      <c r="N10" s="173"/>
      <c r="O10" s="174"/>
    </row>
    <row r="11" spans="1:15" ht="14.25" thickBot="1">
      <c r="A11" s="30"/>
      <c r="B11" s="175"/>
      <c r="C11" s="175"/>
      <c r="D11" s="175"/>
      <c r="E11" s="175"/>
      <c r="F11" s="175"/>
      <c r="G11" s="176"/>
      <c r="I11" s="30"/>
      <c r="J11" s="175"/>
      <c r="K11" s="175"/>
      <c r="L11" s="175"/>
      <c r="M11" s="175"/>
      <c r="N11" s="175"/>
      <c r="O11" s="176"/>
    </row>
    <row r="12" spans="1:15" ht="14.25" thickBot="1"/>
    <row r="13" spans="1:15" ht="17.25">
      <c r="A13" s="177" t="s">
        <v>157</v>
      </c>
      <c r="B13" s="178"/>
      <c r="C13" s="178"/>
      <c r="D13" s="178"/>
      <c r="E13" s="178"/>
      <c r="F13" s="178"/>
      <c r="G13" s="31" t="s">
        <v>149</v>
      </c>
      <c r="I13" s="177" t="s">
        <v>158</v>
      </c>
      <c r="J13" s="178"/>
      <c r="K13" s="178"/>
      <c r="L13" s="178"/>
      <c r="M13" s="178"/>
      <c r="N13" s="178"/>
      <c r="O13" s="31" t="s">
        <v>159</v>
      </c>
    </row>
    <row r="14" spans="1:15" ht="17.25">
      <c r="A14" s="179" t="s">
        <v>150</v>
      </c>
      <c r="B14" s="180"/>
      <c r="C14" s="180"/>
      <c r="D14" s="180"/>
      <c r="E14" s="180"/>
      <c r="F14" s="180"/>
      <c r="G14" s="32" t="s">
        <v>103</v>
      </c>
      <c r="I14" s="179" t="s">
        <v>160</v>
      </c>
      <c r="J14" s="180"/>
      <c r="K14" s="180"/>
      <c r="L14" s="180"/>
      <c r="M14" s="180"/>
      <c r="N14" s="180"/>
      <c r="O14" s="32" t="s">
        <v>103</v>
      </c>
    </row>
    <row r="15" spans="1:15" ht="18" customHeight="1">
      <c r="A15" s="166" t="s">
        <v>161</v>
      </c>
      <c r="B15" s="167"/>
      <c r="C15" s="167"/>
      <c r="D15" s="167"/>
      <c r="E15" s="167"/>
      <c r="F15" s="167"/>
      <c r="G15" s="168"/>
      <c r="I15" s="166" t="s">
        <v>162</v>
      </c>
      <c r="J15" s="167"/>
      <c r="K15" s="167"/>
      <c r="L15" s="167"/>
      <c r="M15" s="167"/>
      <c r="N15" s="167"/>
      <c r="O15" s="168"/>
    </row>
    <row r="16" spans="1:15" ht="21" customHeight="1">
      <c r="A16" s="169"/>
      <c r="B16" s="167"/>
      <c r="C16" s="167"/>
      <c r="D16" s="167"/>
      <c r="E16" s="167"/>
      <c r="F16" s="167"/>
      <c r="G16" s="168"/>
      <c r="I16" s="169"/>
      <c r="J16" s="167"/>
      <c r="K16" s="167"/>
      <c r="L16" s="167"/>
      <c r="M16" s="167"/>
      <c r="N16" s="167"/>
      <c r="O16" s="168"/>
    </row>
    <row r="17" spans="1:15" ht="13.5" customHeight="1">
      <c r="A17" s="170" t="s">
        <v>142</v>
      </c>
      <c r="B17" s="171"/>
      <c r="C17" s="171"/>
      <c r="D17" s="171"/>
      <c r="E17" s="171"/>
      <c r="F17" s="171"/>
      <c r="G17" s="172"/>
      <c r="I17" s="170" t="s">
        <v>142</v>
      </c>
      <c r="J17" s="171"/>
      <c r="K17" s="171"/>
      <c r="L17" s="171"/>
      <c r="M17" s="171"/>
      <c r="N17" s="171"/>
      <c r="O17" s="172"/>
    </row>
    <row r="18" spans="1:15" ht="13.5" customHeight="1">
      <c r="A18" s="29" t="s">
        <v>154</v>
      </c>
      <c r="B18" s="173" t="s">
        <v>163</v>
      </c>
      <c r="C18" s="173"/>
      <c r="D18" s="173"/>
      <c r="E18" s="173"/>
      <c r="F18" s="173"/>
      <c r="G18" s="174"/>
      <c r="I18" s="29" t="s">
        <v>154</v>
      </c>
      <c r="J18" s="173" t="s">
        <v>164</v>
      </c>
      <c r="K18" s="173"/>
      <c r="L18" s="173"/>
      <c r="M18" s="173"/>
      <c r="N18" s="173"/>
      <c r="O18" s="174"/>
    </row>
    <row r="19" spans="1:15">
      <c r="A19" s="29"/>
      <c r="B19" s="173"/>
      <c r="C19" s="173"/>
      <c r="D19" s="173"/>
      <c r="E19" s="173"/>
      <c r="F19" s="173"/>
      <c r="G19" s="174"/>
      <c r="I19" s="29"/>
      <c r="J19" s="173"/>
      <c r="K19" s="173"/>
      <c r="L19" s="173"/>
      <c r="M19" s="173"/>
      <c r="N19" s="173"/>
      <c r="O19" s="174"/>
    </row>
    <row r="20" spans="1:15">
      <c r="A20" s="29"/>
      <c r="B20" s="173"/>
      <c r="C20" s="173"/>
      <c r="D20" s="173"/>
      <c r="E20" s="173"/>
      <c r="F20" s="173"/>
      <c r="G20" s="174"/>
      <c r="I20" s="29"/>
      <c r="J20" s="173"/>
      <c r="K20" s="173"/>
      <c r="L20" s="173"/>
      <c r="M20" s="173"/>
      <c r="N20" s="173"/>
      <c r="O20" s="174"/>
    </row>
    <row r="21" spans="1:15">
      <c r="A21" s="29"/>
      <c r="B21" s="173"/>
      <c r="C21" s="173"/>
      <c r="D21" s="173"/>
      <c r="E21" s="173"/>
      <c r="F21" s="173"/>
      <c r="G21" s="174"/>
      <c r="I21" s="29"/>
      <c r="J21" s="173"/>
      <c r="K21" s="173"/>
      <c r="L21" s="173"/>
      <c r="M21" s="173"/>
      <c r="N21" s="173"/>
      <c r="O21" s="174"/>
    </row>
    <row r="22" spans="1:15">
      <c r="A22" s="29"/>
      <c r="B22" s="173"/>
      <c r="C22" s="173"/>
      <c r="D22" s="173"/>
      <c r="E22" s="173"/>
      <c r="F22" s="173"/>
      <c r="G22" s="174"/>
      <c r="I22" s="29"/>
      <c r="J22" s="173"/>
      <c r="K22" s="173"/>
      <c r="L22" s="173"/>
      <c r="M22" s="173"/>
      <c r="N22" s="173"/>
      <c r="O22" s="174"/>
    </row>
    <row r="23" spans="1:15" ht="14.25" thickBot="1">
      <c r="A23" s="30"/>
      <c r="B23" s="175"/>
      <c r="C23" s="175"/>
      <c r="D23" s="175"/>
      <c r="E23" s="175"/>
      <c r="F23" s="175"/>
      <c r="G23" s="176"/>
      <c r="I23" s="30"/>
      <c r="J23" s="175"/>
      <c r="K23" s="175"/>
      <c r="L23" s="175"/>
      <c r="M23" s="175"/>
      <c r="N23" s="175"/>
      <c r="O23" s="176"/>
    </row>
    <row r="24" spans="1:15" ht="14.25" thickBot="1"/>
    <row r="25" spans="1:15" ht="17.25">
      <c r="A25" s="177" t="s">
        <v>165</v>
      </c>
      <c r="B25" s="178"/>
      <c r="C25" s="178"/>
      <c r="D25" s="178"/>
      <c r="E25" s="178"/>
      <c r="F25" s="178"/>
      <c r="G25" s="31" t="s">
        <v>166</v>
      </c>
      <c r="I25" s="177" t="s">
        <v>167</v>
      </c>
      <c r="J25" s="178"/>
      <c r="K25" s="178"/>
      <c r="L25" s="178"/>
      <c r="M25" s="178"/>
      <c r="N25" s="178"/>
      <c r="O25" s="31" t="s">
        <v>168</v>
      </c>
    </row>
    <row r="26" spans="1:15" ht="17.25">
      <c r="A26" s="179" t="s">
        <v>169</v>
      </c>
      <c r="B26" s="180"/>
      <c r="C26" s="180"/>
      <c r="D26" s="180"/>
      <c r="E26" s="180"/>
      <c r="F26" s="180"/>
      <c r="G26" s="32" t="s">
        <v>103</v>
      </c>
      <c r="I26" s="179" t="s">
        <v>170</v>
      </c>
      <c r="J26" s="180"/>
      <c r="K26" s="180"/>
      <c r="L26" s="180"/>
      <c r="M26" s="180"/>
      <c r="N26" s="180"/>
      <c r="O26" s="32" t="s">
        <v>103</v>
      </c>
    </row>
    <row r="27" spans="1:15" ht="18" customHeight="1">
      <c r="A27" s="166" t="s">
        <v>171</v>
      </c>
      <c r="B27" s="167"/>
      <c r="C27" s="167"/>
      <c r="D27" s="167"/>
      <c r="E27" s="167"/>
      <c r="F27" s="167"/>
      <c r="G27" s="168"/>
      <c r="I27" s="166" t="s">
        <v>162</v>
      </c>
      <c r="J27" s="167"/>
      <c r="K27" s="167"/>
      <c r="L27" s="167"/>
      <c r="M27" s="167"/>
      <c r="N27" s="167"/>
      <c r="O27" s="168"/>
    </row>
    <row r="28" spans="1:15" ht="21" customHeight="1">
      <c r="A28" s="169"/>
      <c r="B28" s="167"/>
      <c r="C28" s="167"/>
      <c r="D28" s="167"/>
      <c r="E28" s="167"/>
      <c r="F28" s="167"/>
      <c r="G28" s="168"/>
      <c r="I28" s="169"/>
      <c r="J28" s="167"/>
      <c r="K28" s="167"/>
      <c r="L28" s="167"/>
      <c r="M28" s="167"/>
      <c r="N28" s="167"/>
      <c r="O28" s="168"/>
    </row>
    <row r="29" spans="1:15" ht="13.5" customHeight="1">
      <c r="A29" s="170" t="s">
        <v>142</v>
      </c>
      <c r="B29" s="171"/>
      <c r="C29" s="171"/>
      <c r="D29" s="171"/>
      <c r="E29" s="171"/>
      <c r="F29" s="171"/>
      <c r="G29" s="172"/>
      <c r="I29" s="189" t="s">
        <v>172</v>
      </c>
      <c r="J29" s="190"/>
      <c r="K29" s="190"/>
      <c r="L29" s="190"/>
      <c r="M29" s="190"/>
      <c r="N29" s="190"/>
      <c r="O29" s="191"/>
    </row>
    <row r="30" spans="1:15">
      <c r="A30" s="29" t="s">
        <v>154</v>
      </c>
      <c r="B30" s="173" t="s">
        <v>173</v>
      </c>
      <c r="C30" s="173"/>
      <c r="D30" s="173"/>
      <c r="E30" s="173"/>
      <c r="F30" s="173"/>
      <c r="G30" s="174"/>
      <c r="I30" s="189"/>
      <c r="J30" s="190"/>
      <c r="K30" s="190"/>
      <c r="L30" s="190"/>
      <c r="M30" s="190"/>
      <c r="N30" s="190"/>
      <c r="O30" s="191"/>
    </row>
    <row r="31" spans="1:15">
      <c r="A31" s="29"/>
      <c r="B31" s="173"/>
      <c r="C31" s="173"/>
      <c r="D31" s="173"/>
      <c r="E31" s="173"/>
      <c r="F31" s="173"/>
      <c r="G31" s="174"/>
      <c r="I31" s="189"/>
      <c r="J31" s="190"/>
      <c r="K31" s="190"/>
      <c r="L31" s="190"/>
      <c r="M31" s="190"/>
      <c r="N31" s="190"/>
      <c r="O31" s="191"/>
    </row>
    <row r="32" spans="1:15">
      <c r="A32" s="29"/>
      <c r="B32" s="173"/>
      <c r="C32" s="173"/>
      <c r="D32" s="173"/>
      <c r="E32" s="173"/>
      <c r="F32" s="173"/>
      <c r="G32" s="174"/>
      <c r="I32" s="189"/>
      <c r="J32" s="190"/>
      <c r="K32" s="190"/>
      <c r="L32" s="190"/>
      <c r="M32" s="190"/>
      <c r="N32" s="190"/>
      <c r="O32" s="191"/>
    </row>
    <row r="33" spans="1:15">
      <c r="A33" s="29"/>
      <c r="B33" s="173"/>
      <c r="C33" s="173"/>
      <c r="D33" s="173"/>
      <c r="E33" s="173"/>
      <c r="F33" s="173"/>
      <c r="G33" s="174"/>
      <c r="I33" s="192" t="s">
        <v>174</v>
      </c>
      <c r="J33" s="193"/>
      <c r="K33" s="193"/>
      <c r="L33" s="193"/>
      <c r="M33" s="193"/>
      <c r="N33" s="193"/>
      <c r="O33" s="194"/>
    </row>
    <row r="34" spans="1:15">
      <c r="A34" s="29"/>
      <c r="B34" s="173"/>
      <c r="C34" s="173"/>
      <c r="D34" s="173"/>
      <c r="E34" s="173"/>
      <c r="F34" s="173"/>
      <c r="G34" s="174"/>
      <c r="I34" s="29" t="s">
        <v>154</v>
      </c>
      <c r="J34" s="173" t="s">
        <v>175</v>
      </c>
      <c r="K34" s="173"/>
      <c r="L34" s="173"/>
      <c r="M34" s="173"/>
      <c r="N34" s="173"/>
      <c r="O34" s="174"/>
    </row>
    <row r="35" spans="1:15">
      <c r="A35" s="29"/>
      <c r="B35" s="173"/>
      <c r="C35" s="173"/>
      <c r="D35" s="173"/>
      <c r="E35" s="173"/>
      <c r="F35" s="173"/>
      <c r="G35" s="174"/>
      <c r="I35" s="29"/>
      <c r="J35" s="173"/>
      <c r="K35" s="173"/>
      <c r="L35" s="173"/>
      <c r="M35" s="173"/>
      <c r="N35" s="173"/>
      <c r="O35" s="174"/>
    </row>
    <row r="36" spans="1:15">
      <c r="A36" s="29"/>
      <c r="B36" s="173"/>
      <c r="C36" s="173"/>
      <c r="D36" s="173"/>
      <c r="E36" s="173"/>
      <c r="F36" s="173"/>
      <c r="G36" s="174"/>
      <c r="I36" s="29"/>
      <c r="J36" s="173"/>
      <c r="K36" s="173"/>
      <c r="L36" s="173"/>
      <c r="M36" s="173"/>
      <c r="N36" s="173"/>
      <c r="O36" s="174"/>
    </row>
    <row r="37" spans="1:15">
      <c r="A37" s="29"/>
      <c r="B37" s="173"/>
      <c r="C37" s="173"/>
      <c r="D37" s="173"/>
      <c r="E37" s="173"/>
      <c r="F37" s="173"/>
      <c r="G37" s="174"/>
      <c r="I37" s="29"/>
      <c r="J37" s="173"/>
      <c r="K37" s="173"/>
      <c r="L37" s="173"/>
      <c r="M37" s="173"/>
      <c r="N37" s="173"/>
      <c r="O37" s="174"/>
    </row>
    <row r="38" spans="1:15" ht="14.25" thickBot="1">
      <c r="A38" s="30"/>
      <c r="B38" s="175"/>
      <c r="C38" s="175"/>
      <c r="D38" s="175"/>
      <c r="E38" s="175"/>
      <c r="F38" s="175"/>
      <c r="G38" s="176"/>
      <c r="I38" s="29"/>
      <c r="J38" s="173"/>
      <c r="K38" s="173"/>
      <c r="L38" s="173"/>
      <c r="M38" s="173"/>
      <c r="N38" s="173"/>
      <c r="O38" s="174"/>
    </row>
    <row r="39" spans="1:15">
      <c r="I39" s="29"/>
      <c r="J39" s="173"/>
      <c r="K39" s="173"/>
      <c r="L39" s="173"/>
      <c r="M39" s="173"/>
      <c r="N39" s="173"/>
      <c r="O39" s="174"/>
    </row>
    <row r="40" spans="1:15">
      <c r="I40" s="29"/>
      <c r="J40" s="173"/>
      <c r="K40" s="173"/>
      <c r="L40" s="173"/>
      <c r="M40" s="173"/>
      <c r="N40" s="173"/>
      <c r="O40" s="174"/>
    </row>
    <row r="41" spans="1:15">
      <c r="I41" s="29"/>
      <c r="J41" s="173"/>
      <c r="K41" s="173"/>
      <c r="L41" s="173"/>
      <c r="M41" s="173"/>
      <c r="N41" s="173"/>
      <c r="O41" s="174"/>
    </row>
    <row r="42" spans="1:15" ht="14.25" thickBot="1">
      <c r="I42" s="30"/>
      <c r="J42" s="175"/>
      <c r="K42" s="175"/>
      <c r="L42" s="175"/>
      <c r="M42" s="175"/>
      <c r="N42" s="175"/>
      <c r="O42" s="176"/>
    </row>
  </sheetData>
  <mergeCells count="31">
    <mergeCell ref="A1:F1"/>
    <mergeCell ref="I1:N1"/>
    <mergeCell ref="A2:F2"/>
    <mergeCell ref="I2:N2"/>
    <mergeCell ref="A3:G4"/>
    <mergeCell ref="I3:O4"/>
    <mergeCell ref="A5:G5"/>
    <mergeCell ref="I5:O5"/>
    <mergeCell ref="B6:G11"/>
    <mergeCell ref="J6:O11"/>
    <mergeCell ref="A13:F13"/>
    <mergeCell ref="I13:N13"/>
    <mergeCell ref="A14:F14"/>
    <mergeCell ref="I14:N14"/>
    <mergeCell ref="A15:G16"/>
    <mergeCell ref="I15:O16"/>
    <mergeCell ref="A17:G17"/>
    <mergeCell ref="I17:O17"/>
    <mergeCell ref="B18:G23"/>
    <mergeCell ref="J18:O23"/>
    <mergeCell ref="A25:F25"/>
    <mergeCell ref="I25:N25"/>
    <mergeCell ref="A26:F26"/>
    <mergeCell ref="I26:N26"/>
    <mergeCell ref="A27:G28"/>
    <mergeCell ref="I27:O28"/>
    <mergeCell ref="A29:G29"/>
    <mergeCell ref="I29:O32"/>
    <mergeCell ref="B30:G38"/>
    <mergeCell ref="I33:O33"/>
    <mergeCell ref="J34:O42"/>
  </mergeCells>
  <phoneticPr fontId="9"/>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8"/>
  <sheetViews>
    <sheetView tabSelected="1" workbookViewId="0">
      <selection activeCell="B2" sqref="B2:G2"/>
    </sheetView>
  </sheetViews>
  <sheetFormatPr defaultRowHeight="13.5"/>
  <cols>
    <col min="1" max="1" width="7.875" style="22" customWidth="1"/>
    <col min="2" max="2" width="8.5" style="22" customWidth="1"/>
    <col min="3" max="3" width="6.625" style="22" customWidth="1"/>
    <col min="4" max="4" width="15.75" style="22" customWidth="1"/>
    <col min="5" max="6" width="15.75" style="5" customWidth="1"/>
    <col min="7" max="7" width="18.25" style="5" customWidth="1"/>
    <col min="8" max="8" width="17.375" style="5" customWidth="1"/>
    <col min="9" max="9" width="14.625" style="5" customWidth="1"/>
    <col min="10" max="10" width="8.375" style="5" customWidth="1"/>
    <col min="11" max="11" width="7.5" style="5" customWidth="1"/>
    <col min="12" max="12" width="7.875" style="22" customWidth="1"/>
    <col min="13" max="13" width="9.25" style="22" customWidth="1"/>
    <col min="14" max="14" width="12.375" style="22" customWidth="1"/>
    <col min="15" max="16384" width="9" style="22"/>
  </cols>
  <sheetData>
    <row r="1" spans="1:12" ht="21">
      <c r="A1" s="12" t="s">
        <v>28</v>
      </c>
      <c r="B1" s="157">
        <v>6</v>
      </c>
      <c r="C1" s="158"/>
      <c r="D1" s="13" t="s">
        <v>29</v>
      </c>
      <c r="E1" s="14" t="s">
        <v>30</v>
      </c>
      <c r="F1" s="159"/>
      <c r="G1" s="160"/>
      <c r="H1" s="7" t="s">
        <v>14</v>
      </c>
    </row>
    <row r="2" spans="1:12" ht="24.75" customHeight="1">
      <c r="A2" s="13" t="s">
        <v>31</v>
      </c>
      <c r="B2" s="161" t="s">
        <v>50</v>
      </c>
      <c r="C2" s="161"/>
      <c r="D2" s="161"/>
      <c r="E2" s="161"/>
      <c r="F2" s="161"/>
      <c r="G2" s="161"/>
      <c r="H2" s="7" t="s">
        <v>15</v>
      </c>
    </row>
    <row r="3" spans="1:12" ht="19.5" customHeight="1">
      <c r="A3" s="17" t="s">
        <v>32</v>
      </c>
      <c r="B3" s="15"/>
      <c r="C3" s="15"/>
      <c r="D3" s="15"/>
      <c r="E3" s="15"/>
      <c r="F3" s="15"/>
      <c r="G3" s="15"/>
      <c r="I3" s="7"/>
    </row>
    <row r="4" spans="1:12">
      <c r="A4" s="18" t="s">
        <v>33</v>
      </c>
      <c r="B4" s="155" t="s">
        <v>51</v>
      </c>
      <c r="C4" s="162"/>
      <c r="D4" s="162"/>
      <c r="E4" s="162"/>
      <c r="F4" s="162"/>
      <c r="G4" s="156"/>
      <c r="H4" s="118" t="s">
        <v>291</v>
      </c>
      <c r="I4" s="119"/>
      <c r="J4" s="119"/>
      <c r="K4" s="119"/>
      <c r="L4" s="120"/>
    </row>
    <row r="5" spans="1:12">
      <c r="A5" s="19" t="s">
        <v>34</v>
      </c>
      <c r="B5" s="163" t="s">
        <v>42</v>
      </c>
      <c r="C5" s="164"/>
      <c r="D5" s="165"/>
      <c r="E5" s="20" t="s">
        <v>35</v>
      </c>
      <c r="F5" s="155" t="s">
        <v>55</v>
      </c>
      <c r="G5" s="156"/>
      <c r="H5" s="36" t="s">
        <v>4</v>
      </c>
      <c r="I5" s="34" t="s">
        <v>21</v>
      </c>
      <c r="J5" s="34" t="s">
        <v>25</v>
      </c>
      <c r="L5" s="33"/>
    </row>
    <row r="6" spans="1:12">
      <c r="A6" s="19" t="s">
        <v>36</v>
      </c>
      <c r="B6" s="163" t="s">
        <v>43</v>
      </c>
      <c r="C6" s="164"/>
      <c r="D6" s="165"/>
      <c r="E6" s="20" t="s">
        <v>38</v>
      </c>
      <c r="F6" s="155" t="s">
        <v>53</v>
      </c>
      <c r="G6" s="156"/>
      <c r="H6" s="36" t="s">
        <v>20</v>
      </c>
      <c r="I6" s="34"/>
      <c r="J6" s="34"/>
      <c r="L6" s="33"/>
    </row>
    <row r="7" spans="1:12">
      <c r="A7" s="19" t="s">
        <v>39</v>
      </c>
      <c r="B7" s="155" t="s">
        <v>52</v>
      </c>
      <c r="C7" s="162"/>
      <c r="D7" s="156"/>
      <c r="E7" s="20" t="s">
        <v>40</v>
      </c>
      <c r="F7" s="155" t="s">
        <v>54</v>
      </c>
      <c r="G7" s="156"/>
      <c r="H7" s="36" t="s">
        <v>22</v>
      </c>
      <c r="I7" s="34" t="s">
        <v>26</v>
      </c>
      <c r="J7" s="7" t="s">
        <v>19</v>
      </c>
      <c r="L7" s="95" t="s">
        <v>293</v>
      </c>
    </row>
    <row r="8" spans="1:12" ht="13.5" customHeight="1">
      <c r="A8" s="21"/>
      <c r="B8" s="149" t="s">
        <v>56</v>
      </c>
      <c r="C8" s="150"/>
      <c r="D8" s="150"/>
      <c r="E8" s="150"/>
      <c r="F8" s="150"/>
      <c r="G8" s="151"/>
      <c r="H8" s="36" t="s">
        <v>10</v>
      </c>
      <c r="I8" s="37" t="s">
        <v>1</v>
      </c>
      <c r="J8" s="35" t="e">
        <f>IF(I8="",0,VLOOKUP(I8,#REF!:#REF!,3,FALSE))</f>
        <v>#REF!</v>
      </c>
      <c r="K8" s="34" t="s">
        <v>24</v>
      </c>
      <c r="L8" s="97" t="e">
        <f>$J$8+$L$9+$I$9</f>
        <v>#REF!</v>
      </c>
    </row>
    <row r="9" spans="1:12" ht="13.5" customHeight="1">
      <c r="A9" s="21"/>
      <c r="B9" s="152" t="s">
        <v>57</v>
      </c>
      <c r="C9" s="153"/>
      <c r="D9" s="153"/>
      <c r="E9" s="153"/>
      <c r="F9" s="153"/>
      <c r="G9" s="154"/>
      <c r="H9" s="36" t="s">
        <v>16</v>
      </c>
      <c r="I9" s="34">
        <v>0</v>
      </c>
      <c r="J9" s="116" t="s">
        <v>12</v>
      </c>
      <c r="K9" s="117"/>
      <c r="L9" s="35" t="e">
        <f>IF($I$7=#REF!,#REF!,IF($I$7=#REF!,#REF!,IF($I$7=#REF!,#REF!,IF($I$7=#REF!,#REF!,IF($I$7=#REF!,#REF!,0)))))</f>
        <v>#REF!</v>
      </c>
    </row>
    <row r="10" spans="1:12" ht="13.5" customHeight="1">
      <c r="A10" s="21"/>
      <c r="B10" s="195" t="s">
        <v>58</v>
      </c>
      <c r="C10" s="153"/>
      <c r="D10" s="153"/>
      <c r="E10" s="153"/>
      <c r="F10" s="153"/>
      <c r="G10" s="154"/>
      <c r="H10" s="8" t="s">
        <v>11</v>
      </c>
      <c r="I10" s="37" t="s">
        <v>1</v>
      </c>
      <c r="J10" s="35" t="e">
        <f>IF(I10="",0,VLOOKUP(I10,#REF!:#REF!,3,FALSE))</f>
        <v>#REF!</v>
      </c>
      <c r="L10" s="5"/>
    </row>
    <row r="11" spans="1:12" ht="13.5" customHeight="1">
      <c r="A11" s="21"/>
      <c r="B11" s="195" t="s">
        <v>59</v>
      </c>
      <c r="C11" s="153"/>
      <c r="D11" s="153"/>
      <c r="E11" s="153"/>
      <c r="F11" s="153"/>
      <c r="G11" s="154"/>
      <c r="H11" s="36" t="s">
        <v>17</v>
      </c>
      <c r="I11" s="34">
        <v>0</v>
      </c>
      <c r="J11" s="116" t="s">
        <v>13</v>
      </c>
      <c r="K11" s="117"/>
      <c r="L11" s="35" t="e">
        <f>IF($I$7=#REF!,#REF!,IF($I$7=#REF!,#REF!,IF($I$7=#REF!,#REF!,IF($I$7=#REF!,#REF!,IF($I$7=#REF!,#REF!,0)))))</f>
        <v>#REF!</v>
      </c>
    </row>
    <row r="12" spans="1:12" ht="13.5" customHeight="1">
      <c r="A12" s="21"/>
      <c r="B12" s="195" t="s">
        <v>60</v>
      </c>
      <c r="C12" s="153"/>
      <c r="D12" s="153"/>
      <c r="E12" s="153"/>
      <c r="F12" s="153"/>
      <c r="G12" s="154"/>
      <c r="H12" s="38"/>
      <c r="I12" s="38"/>
      <c r="J12" s="50"/>
      <c r="K12" s="50"/>
      <c r="L12" s="84" t="s">
        <v>293</v>
      </c>
    </row>
    <row r="13" spans="1:12" ht="13.5" customHeight="1">
      <c r="A13" s="21"/>
      <c r="B13" s="195" t="s">
        <v>61</v>
      </c>
      <c r="C13" s="153"/>
      <c r="D13" s="153"/>
      <c r="E13" s="153"/>
      <c r="F13" s="153"/>
      <c r="G13" s="154"/>
      <c r="H13" s="51" t="s">
        <v>23</v>
      </c>
      <c r="I13" s="34">
        <v>1</v>
      </c>
      <c r="J13" s="36" t="s">
        <v>5</v>
      </c>
      <c r="K13" s="34">
        <v>6</v>
      </c>
      <c r="L13" s="85" t="e">
        <f>$J$10+$L$11+$I$11</f>
        <v>#REF!</v>
      </c>
    </row>
    <row r="14" spans="1:12" ht="13.5" customHeight="1">
      <c r="A14" s="21"/>
      <c r="B14" s="195"/>
      <c r="C14" s="153"/>
      <c r="D14" s="153"/>
      <c r="E14" s="153"/>
      <c r="F14" s="153"/>
      <c r="G14" s="154"/>
      <c r="H14" s="36" t="s">
        <v>9</v>
      </c>
      <c r="I14" s="1" t="e">
        <f>IF($I$7=#REF!,#REF!,IF($I$7=#REF!,#REF!,IF($I$7=#REF!,#REF!,IF($I$7=#REF!,#REF!,IF($I$7=#REF!,#REF!,0)))))</f>
        <v>#REF!</v>
      </c>
      <c r="J14" s="36" t="s">
        <v>5</v>
      </c>
      <c r="K14" s="1" t="e">
        <f>IF($I$7=#REF!,#REF!,IF($I$7=#REF!,#REF!,IF($I$7=#REF!,#REF!,IF($I$7=#REF!,#REF!,IF($I$7=#REF!,#REF!,0)))))</f>
        <v>#REF!</v>
      </c>
      <c r="L14" s="85" t="e">
        <f>$J$10+$L$11+$I$11+($I$13*$K$13)</f>
        <v>#REF!</v>
      </c>
    </row>
    <row r="15" spans="1:12" ht="13.5" customHeight="1">
      <c r="A15" s="21"/>
      <c r="B15" s="195"/>
      <c r="C15" s="153"/>
      <c r="D15" s="153"/>
      <c r="E15" s="153"/>
      <c r="F15" s="153"/>
      <c r="G15" s="154"/>
      <c r="H15" s="36" t="s">
        <v>18</v>
      </c>
      <c r="I15" s="34"/>
      <c r="J15" s="67" t="s">
        <v>292</v>
      </c>
      <c r="K15" s="37" t="s">
        <v>1</v>
      </c>
      <c r="L15" s="66" t="e">
        <f>IF(K15="",0,VLOOKUP(K15,#REF!:#REF!,3,FALSE))</f>
        <v>#REF!</v>
      </c>
    </row>
    <row r="16" spans="1:12" ht="13.5" customHeight="1">
      <c r="A16" s="3"/>
      <c r="B16" s="121"/>
      <c r="C16" s="122"/>
      <c r="D16" s="122"/>
      <c r="E16" s="122"/>
      <c r="F16" s="122"/>
      <c r="G16" s="123"/>
    </row>
    <row r="17" spans="1:12" ht="13.5" customHeight="1">
      <c r="A17" s="3"/>
      <c r="B17" s="121"/>
      <c r="C17" s="122"/>
      <c r="D17" s="122"/>
      <c r="E17" s="122"/>
      <c r="F17" s="122"/>
      <c r="G17" s="123"/>
      <c r="H17" s="15"/>
      <c r="J17" s="22"/>
      <c r="K17" s="22"/>
    </row>
    <row r="18" spans="1:12" ht="13.5" customHeight="1">
      <c r="A18" s="4"/>
      <c r="B18" s="130"/>
      <c r="C18" s="131"/>
      <c r="D18" s="131"/>
      <c r="E18" s="131"/>
      <c r="F18" s="131"/>
      <c r="G18" s="132"/>
      <c r="J18" s="22"/>
      <c r="K18" s="22"/>
    </row>
    <row r="19" spans="1:12">
      <c r="A19" s="131"/>
      <c r="B19" s="131"/>
      <c r="C19" s="131"/>
      <c r="D19" s="131"/>
      <c r="E19" s="131"/>
      <c r="F19" s="131"/>
      <c r="G19" s="131"/>
    </row>
    <row r="20" spans="1:12" ht="13.5" customHeight="1">
      <c r="A20" s="127" t="s">
        <v>8</v>
      </c>
      <c r="B20" s="128"/>
      <c r="C20" s="128"/>
      <c r="D20" s="128"/>
      <c r="E20" s="128"/>
      <c r="F20" s="128"/>
      <c r="G20" s="129"/>
    </row>
    <row r="21" spans="1:12" s="10" customFormat="1" ht="13.5" customHeight="1">
      <c r="A21" s="124"/>
      <c r="B21" s="125"/>
      <c r="C21" s="125"/>
      <c r="D21" s="125"/>
      <c r="E21" s="125"/>
      <c r="F21" s="125"/>
      <c r="G21" s="126"/>
      <c r="L21" s="11"/>
    </row>
    <row r="22" spans="1:12" s="6" customFormat="1" ht="13.5" customHeight="1">
      <c r="A22" s="146" t="s">
        <v>294</v>
      </c>
      <c r="B22" s="147"/>
      <c r="C22" s="147"/>
      <c r="D22" s="147"/>
      <c r="E22" s="147"/>
      <c r="F22" s="147"/>
      <c r="G22" s="148"/>
      <c r="L22" s="23"/>
    </row>
    <row r="23" spans="1:12" s="6" customFormat="1" ht="13.5" customHeight="1">
      <c r="A23" s="143"/>
      <c r="B23" s="144"/>
      <c r="C23" s="144"/>
      <c r="D23" s="144"/>
      <c r="E23" s="144"/>
      <c r="F23" s="144"/>
      <c r="G23" s="145"/>
      <c r="L23" s="23"/>
    </row>
    <row r="24" spans="1:12" s="23" customFormat="1" ht="13.5" customHeight="1">
      <c r="A24" s="124"/>
      <c r="B24" s="125"/>
      <c r="C24" s="125"/>
      <c r="D24" s="125"/>
      <c r="E24" s="125"/>
      <c r="F24" s="125"/>
      <c r="G24" s="126"/>
      <c r="H24" s="6"/>
      <c r="I24" s="6"/>
      <c r="J24" s="6"/>
      <c r="K24" s="6"/>
    </row>
    <row r="25" spans="1:12" s="6" customFormat="1" ht="13.5" customHeight="1">
      <c r="A25" s="146"/>
      <c r="B25" s="147"/>
      <c r="C25" s="147"/>
      <c r="D25" s="147"/>
      <c r="E25" s="147"/>
      <c r="F25" s="147"/>
      <c r="G25" s="148"/>
      <c r="L25" s="23"/>
    </row>
    <row r="26" spans="1:12" s="10" customFormat="1" ht="13.5" customHeight="1">
      <c r="A26" s="124"/>
      <c r="B26" s="125"/>
      <c r="C26" s="125"/>
      <c r="D26" s="125"/>
      <c r="E26" s="125"/>
      <c r="F26" s="125"/>
      <c r="G26" s="126"/>
      <c r="L26" s="11"/>
    </row>
    <row r="27" spans="1:12" s="10" customFormat="1" ht="13.5" customHeight="1">
      <c r="A27" s="124"/>
      <c r="B27" s="125"/>
      <c r="C27" s="125"/>
      <c r="D27" s="125"/>
      <c r="E27" s="125"/>
      <c r="F27" s="125"/>
      <c r="G27" s="126"/>
      <c r="L27" s="11"/>
    </row>
    <row r="28" spans="1:12" s="10" customFormat="1" ht="13.5" customHeight="1">
      <c r="A28" s="124"/>
      <c r="B28" s="125"/>
      <c r="C28" s="125"/>
      <c r="D28" s="125"/>
      <c r="E28" s="125"/>
      <c r="F28" s="125"/>
      <c r="G28" s="126"/>
      <c r="L28" s="11"/>
    </row>
    <row r="29" spans="1:12" s="11" customFormat="1" ht="13.5" customHeight="1">
      <c r="A29" s="124"/>
      <c r="B29" s="125"/>
      <c r="C29" s="125"/>
      <c r="D29" s="125"/>
      <c r="E29" s="125"/>
      <c r="F29" s="125"/>
      <c r="G29" s="126"/>
      <c r="H29" s="10"/>
      <c r="I29" s="10"/>
      <c r="J29" s="10"/>
      <c r="K29" s="10"/>
    </row>
    <row r="30" spans="1:12" s="10" customFormat="1" ht="13.5" customHeight="1">
      <c r="A30" s="124"/>
      <c r="B30" s="125"/>
      <c r="C30" s="125"/>
      <c r="D30" s="125"/>
      <c r="E30" s="125"/>
      <c r="F30" s="125"/>
      <c r="G30" s="126"/>
      <c r="L30" s="11"/>
    </row>
    <row r="31" spans="1:12" s="10" customFormat="1" ht="13.5" customHeight="1">
      <c r="A31" s="124"/>
      <c r="B31" s="125"/>
      <c r="C31" s="125"/>
      <c r="D31" s="125"/>
      <c r="E31" s="125"/>
      <c r="F31" s="125"/>
      <c r="G31" s="126"/>
      <c r="L31" s="11"/>
    </row>
    <row r="32" spans="1:12" s="10" customFormat="1" ht="13.5" customHeight="1">
      <c r="A32" s="124"/>
      <c r="B32" s="125"/>
      <c r="C32" s="125"/>
      <c r="D32" s="125"/>
      <c r="E32" s="125"/>
      <c r="F32" s="125"/>
      <c r="G32" s="126"/>
      <c r="L32" s="11"/>
    </row>
    <row r="33" spans="1:12" s="10" customFormat="1" ht="13.5" customHeight="1">
      <c r="A33" s="124"/>
      <c r="B33" s="125"/>
      <c r="C33" s="125"/>
      <c r="D33" s="125"/>
      <c r="E33" s="125"/>
      <c r="F33" s="125"/>
      <c r="G33" s="126"/>
      <c r="L33" s="11"/>
    </row>
    <row r="34" spans="1:12" s="10" customFormat="1" ht="13.5" customHeight="1">
      <c r="A34" s="124"/>
      <c r="B34" s="125"/>
      <c r="C34" s="125"/>
      <c r="D34" s="125"/>
      <c r="E34" s="125"/>
      <c r="F34" s="125"/>
      <c r="G34" s="126"/>
      <c r="L34" s="11"/>
    </row>
    <row r="35" spans="1:12" s="10" customFormat="1" ht="13.5" customHeight="1">
      <c r="A35" s="124"/>
      <c r="B35" s="125"/>
      <c r="C35" s="125"/>
      <c r="D35" s="125"/>
      <c r="E35" s="125"/>
      <c r="F35" s="125"/>
      <c r="G35" s="126"/>
      <c r="L35" s="11"/>
    </row>
    <row r="36" spans="1:12" s="10" customFormat="1" ht="13.5" customHeight="1">
      <c r="A36" s="124"/>
      <c r="B36" s="125"/>
      <c r="C36" s="125"/>
      <c r="D36" s="125"/>
      <c r="E36" s="125"/>
      <c r="F36" s="125"/>
      <c r="G36" s="126"/>
      <c r="L36" s="11"/>
    </row>
    <row r="37" spans="1:12" s="10" customFormat="1" ht="13.5" customHeight="1">
      <c r="A37" s="124"/>
      <c r="B37" s="125"/>
      <c r="C37" s="125"/>
      <c r="D37" s="125"/>
      <c r="E37" s="125"/>
      <c r="F37" s="125"/>
      <c r="G37" s="126"/>
      <c r="L37" s="11"/>
    </row>
    <row r="38" spans="1:12" s="10" customFormat="1" ht="13.5" customHeight="1">
      <c r="A38" s="124"/>
      <c r="B38" s="125"/>
      <c r="C38" s="125"/>
      <c r="D38" s="125"/>
      <c r="E38" s="125"/>
      <c r="F38" s="125"/>
      <c r="G38" s="126"/>
      <c r="L38" s="11"/>
    </row>
    <row r="39" spans="1:12" s="10" customFormat="1" ht="13.5" customHeight="1">
      <c r="A39" s="124"/>
      <c r="B39" s="125"/>
      <c r="C39" s="125"/>
      <c r="D39" s="125"/>
      <c r="E39" s="125"/>
      <c r="F39" s="125"/>
      <c r="G39" s="126"/>
      <c r="L39" s="11"/>
    </row>
    <row r="40" spans="1:12" s="10" customFormat="1" ht="13.5" customHeight="1">
      <c r="A40" s="124"/>
      <c r="B40" s="125"/>
      <c r="C40" s="125"/>
      <c r="D40" s="125"/>
      <c r="E40" s="125"/>
      <c r="F40" s="125"/>
      <c r="G40" s="126"/>
      <c r="L40" s="11"/>
    </row>
    <row r="41" spans="1:12" s="10" customFormat="1" ht="13.5" customHeight="1">
      <c r="A41" s="124"/>
      <c r="B41" s="125"/>
      <c r="C41" s="125"/>
      <c r="D41" s="125"/>
      <c r="E41" s="125"/>
      <c r="F41" s="125"/>
      <c r="G41" s="126"/>
      <c r="L41" s="11"/>
    </row>
    <row r="42" spans="1:12" s="10" customFormat="1" ht="13.5" customHeight="1">
      <c r="A42" s="124"/>
      <c r="B42" s="125"/>
      <c r="C42" s="125"/>
      <c r="D42" s="125"/>
      <c r="E42" s="125"/>
      <c r="F42" s="125"/>
      <c r="G42" s="126"/>
      <c r="L42" s="11"/>
    </row>
    <row r="43" spans="1:12" s="10" customFormat="1" ht="13.5" customHeight="1">
      <c r="A43" s="124"/>
      <c r="B43" s="125"/>
      <c r="C43" s="125"/>
      <c r="D43" s="125"/>
      <c r="E43" s="125"/>
      <c r="F43" s="125"/>
      <c r="G43" s="126"/>
      <c r="L43" s="11"/>
    </row>
    <row r="44" spans="1:12" s="10" customFormat="1" ht="13.5" customHeight="1">
      <c r="A44" s="124"/>
      <c r="B44" s="125"/>
      <c r="C44" s="125"/>
      <c r="D44" s="125"/>
      <c r="E44" s="125"/>
      <c r="F44" s="125"/>
      <c r="G44" s="126"/>
      <c r="L44" s="11"/>
    </row>
    <row r="45" spans="1:12" s="10" customFormat="1" ht="13.5" customHeight="1">
      <c r="A45" s="124"/>
      <c r="B45" s="125"/>
      <c r="C45" s="125"/>
      <c r="D45" s="125"/>
      <c r="E45" s="125"/>
      <c r="F45" s="125"/>
      <c r="G45" s="126"/>
      <c r="L45" s="11"/>
    </row>
    <row r="46" spans="1:12" s="10" customFormat="1" ht="13.5" customHeight="1">
      <c r="A46" s="124"/>
      <c r="B46" s="125"/>
      <c r="C46" s="125"/>
      <c r="D46" s="125"/>
      <c r="E46" s="125"/>
      <c r="F46" s="125"/>
      <c r="G46" s="126"/>
      <c r="L46" s="11"/>
    </row>
    <row r="47" spans="1:12" s="10" customFormat="1" ht="13.5" customHeight="1">
      <c r="A47" s="124"/>
      <c r="B47" s="125"/>
      <c r="C47" s="125"/>
      <c r="D47" s="125"/>
      <c r="E47" s="125"/>
      <c r="F47" s="125"/>
      <c r="G47" s="126"/>
      <c r="L47" s="11"/>
    </row>
    <row r="48" spans="1:12" s="10" customFormat="1" ht="13.5" customHeight="1">
      <c r="A48" s="124"/>
      <c r="B48" s="125"/>
      <c r="C48" s="125"/>
      <c r="D48" s="125"/>
      <c r="E48" s="125"/>
      <c r="F48" s="125"/>
      <c r="G48" s="126"/>
      <c r="L48" s="11"/>
    </row>
    <row r="49" spans="1:12" s="10" customFormat="1" ht="13.5" customHeight="1">
      <c r="A49" s="124"/>
      <c r="B49" s="125"/>
      <c r="C49" s="125"/>
      <c r="D49" s="125"/>
      <c r="E49" s="125"/>
      <c r="F49" s="125"/>
      <c r="G49" s="126"/>
      <c r="L49" s="11"/>
    </row>
    <row r="50" spans="1:12" s="10" customFormat="1" ht="13.5" customHeight="1">
      <c r="A50" s="124"/>
      <c r="B50" s="125"/>
      <c r="C50" s="125"/>
      <c r="D50" s="125"/>
      <c r="E50" s="125"/>
      <c r="F50" s="125"/>
      <c r="G50" s="126"/>
      <c r="L50" s="11"/>
    </row>
    <row r="51" spans="1:12" s="10" customFormat="1" ht="13.5" customHeight="1">
      <c r="A51" s="124"/>
      <c r="B51" s="125"/>
      <c r="C51" s="125"/>
      <c r="D51" s="125"/>
      <c r="E51" s="125"/>
      <c r="F51" s="125"/>
      <c r="G51" s="126"/>
      <c r="L51" s="11"/>
    </row>
    <row r="52" spans="1:12" s="10" customFormat="1" ht="13.5" customHeight="1">
      <c r="A52" s="124"/>
      <c r="B52" s="125"/>
      <c r="C52" s="125"/>
      <c r="D52" s="125"/>
      <c r="E52" s="125"/>
      <c r="F52" s="125"/>
      <c r="G52" s="126"/>
      <c r="L52" s="11"/>
    </row>
    <row r="53" spans="1:12" s="10" customFormat="1" ht="13.5" customHeight="1">
      <c r="A53" s="124"/>
      <c r="B53" s="125"/>
      <c r="C53" s="125"/>
      <c r="D53" s="125"/>
      <c r="E53" s="125"/>
      <c r="F53" s="125"/>
      <c r="G53" s="126"/>
      <c r="L53" s="11"/>
    </row>
    <row r="54" spans="1:12" s="10" customFormat="1" ht="13.5" customHeight="1">
      <c r="A54" s="124"/>
      <c r="B54" s="125"/>
      <c r="C54" s="125"/>
      <c r="D54" s="125"/>
      <c r="E54" s="125"/>
      <c r="F54" s="125"/>
      <c r="G54" s="126"/>
      <c r="L54" s="11"/>
    </row>
    <row r="55" spans="1:12" s="10" customFormat="1" ht="13.5" customHeight="1">
      <c r="A55" s="124"/>
      <c r="B55" s="125"/>
      <c r="C55" s="125"/>
      <c r="D55" s="125"/>
      <c r="E55" s="125"/>
      <c r="F55" s="125"/>
      <c r="G55" s="126"/>
      <c r="L55" s="11"/>
    </row>
    <row r="56" spans="1:12" s="10" customFormat="1" ht="13.5" customHeight="1">
      <c r="A56" s="124"/>
      <c r="B56" s="125"/>
      <c r="C56" s="125"/>
      <c r="D56" s="125"/>
      <c r="E56" s="125"/>
      <c r="F56" s="125"/>
      <c r="G56" s="126"/>
      <c r="L56" s="11"/>
    </row>
    <row r="57" spans="1:12" s="11" customFormat="1" ht="13.5" customHeight="1">
      <c r="A57" s="124"/>
      <c r="B57" s="125"/>
      <c r="C57" s="125"/>
      <c r="D57" s="125"/>
      <c r="E57" s="125"/>
      <c r="F57" s="125"/>
      <c r="G57" s="126"/>
      <c r="H57" s="10"/>
      <c r="I57" s="10"/>
      <c r="J57" s="10"/>
      <c r="K57" s="10"/>
    </row>
    <row r="58" spans="1:12" s="5" customFormat="1" ht="21">
      <c r="A58" s="24" t="s">
        <v>2</v>
      </c>
      <c r="B58" s="25">
        <f>$B$1</f>
        <v>6</v>
      </c>
      <c r="C58" s="26" t="s">
        <v>3</v>
      </c>
      <c r="D58" s="27" t="str">
        <f>$E$1</f>
        <v>儀式</v>
      </c>
      <c r="E58" s="140" t="str">
        <f>$B$2</f>
        <v>ディスエンチャント・マジック・アイテム</v>
      </c>
      <c r="F58" s="141"/>
      <c r="G58" s="142"/>
      <c r="L58" s="22"/>
    </row>
  </sheetData>
  <mergeCells count="64">
    <mergeCell ref="B1:C1"/>
    <mergeCell ref="F1:G1"/>
    <mergeCell ref="B2:G2"/>
    <mergeCell ref="B4:G4"/>
    <mergeCell ref="B5:D5"/>
    <mergeCell ref="F5:G5"/>
    <mergeCell ref="A24:G24"/>
    <mergeCell ref="B13:G13"/>
    <mergeCell ref="B6:D6"/>
    <mergeCell ref="F6:G6"/>
    <mergeCell ref="B7:D7"/>
    <mergeCell ref="F7:G7"/>
    <mergeCell ref="B8:G8"/>
    <mergeCell ref="B9:G9"/>
    <mergeCell ref="B10:G10"/>
    <mergeCell ref="A45:G45"/>
    <mergeCell ref="J9:K9"/>
    <mergeCell ref="B11:G11"/>
    <mergeCell ref="B12:G12"/>
    <mergeCell ref="J11:K11"/>
    <mergeCell ref="A25:G25"/>
    <mergeCell ref="B14:G14"/>
    <mergeCell ref="B15:G15"/>
    <mergeCell ref="B16:G16"/>
    <mergeCell ref="B17:G17"/>
    <mergeCell ref="B18:G18"/>
    <mergeCell ref="A19:G19"/>
    <mergeCell ref="A20:G20"/>
    <mergeCell ref="A21:G21"/>
    <mergeCell ref="A22:G22"/>
    <mergeCell ref="A23:G23"/>
    <mergeCell ref="A34:G34"/>
    <mergeCell ref="A35:G35"/>
    <mergeCell ref="A36:G36"/>
    <mergeCell ref="A43:G43"/>
    <mergeCell ref="A44:G44"/>
    <mergeCell ref="A29:G29"/>
    <mergeCell ref="A30:G30"/>
    <mergeCell ref="A31:G31"/>
    <mergeCell ref="A32:G32"/>
    <mergeCell ref="A33:G33"/>
    <mergeCell ref="A46:G46"/>
    <mergeCell ref="A47:G47"/>
    <mergeCell ref="H4:L4"/>
    <mergeCell ref="A56:G56"/>
    <mergeCell ref="A57:G57"/>
    <mergeCell ref="A49:G49"/>
    <mergeCell ref="A38:G38"/>
    <mergeCell ref="A39:G39"/>
    <mergeCell ref="A40:G40"/>
    <mergeCell ref="A41:G41"/>
    <mergeCell ref="A42:G42"/>
    <mergeCell ref="A48:G48"/>
    <mergeCell ref="A37:G37"/>
    <mergeCell ref="A26:G26"/>
    <mergeCell ref="A27:G27"/>
    <mergeCell ref="A28:G28"/>
    <mergeCell ref="E58:G58"/>
    <mergeCell ref="A50:G50"/>
    <mergeCell ref="A51:G51"/>
    <mergeCell ref="A52:G52"/>
    <mergeCell ref="A53:G53"/>
    <mergeCell ref="A54:G54"/>
    <mergeCell ref="A55:G55"/>
  </mergeCells>
  <phoneticPr fontId="9"/>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#REF!</xm:f>
          </x14:formula1>
          <xm:sqref>I6</xm:sqref>
        </x14:dataValidation>
        <x14:dataValidation type="list" allowBlank="1" showInputMessage="1" showErrorMessage="1">
          <x14:formula1>
            <xm:f>#REF!</xm:f>
          </x14:formula1>
          <xm:sqref>I5</xm:sqref>
        </x14:dataValidation>
        <x14:dataValidation type="list" allowBlank="1" showInputMessage="1" showErrorMessage="1">
          <x14:formula1>
            <xm:f>#REF!</xm:f>
          </x14:formula1>
          <xm:sqref>I7</xm:sqref>
        </x14:dataValidation>
        <x14:dataValidation type="list" allowBlank="1" showInputMessage="1" showErrorMessage="1">
          <x14:formula1>
            <xm:f>#REF!</xm:f>
          </x14:formula1>
          <xm:sqref>I15</xm:sqref>
        </x14:dataValidation>
        <x14:dataValidation type="list" allowBlank="1" showInputMessage="1" showErrorMessage="1">
          <x14:formula1>
            <xm:f>#REF!</xm:f>
          </x14:formula1>
          <xm:sqref>K8</xm:sqref>
        </x14:dataValidation>
        <x14:dataValidation type="list" allowBlank="1" showInputMessage="1" showErrorMessage="1">
          <x14:formula1>
            <xm:f>#REF!</xm:f>
          </x14:formula1>
          <xm:sqref>I8 I10 K15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8"/>
  <sheetViews>
    <sheetView tabSelected="1" workbookViewId="0">
      <selection activeCell="B2" sqref="B2:G2"/>
    </sheetView>
  </sheetViews>
  <sheetFormatPr defaultRowHeight="13.5"/>
  <cols>
    <col min="1" max="1" width="7.875" style="22" customWidth="1"/>
    <col min="2" max="2" width="8.5" style="22" customWidth="1"/>
    <col min="3" max="3" width="6.625" style="22" customWidth="1"/>
    <col min="4" max="4" width="15.75" style="22" customWidth="1"/>
    <col min="5" max="6" width="15.75" style="5" customWidth="1"/>
    <col min="7" max="7" width="18.25" style="5" customWidth="1"/>
    <col min="8" max="8" width="17.375" style="5" customWidth="1"/>
    <col min="9" max="9" width="14.625" style="5" customWidth="1"/>
    <col min="10" max="10" width="8.375" style="5" customWidth="1"/>
    <col min="11" max="11" width="7.5" style="5" customWidth="1"/>
    <col min="12" max="12" width="7.875" style="22" customWidth="1"/>
    <col min="13" max="13" width="9.25" style="22" customWidth="1"/>
    <col min="14" max="14" width="12.375" style="22" customWidth="1"/>
    <col min="15" max="16384" width="9" style="22"/>
  </cols>
  <sheetData>
    <row r="1" spans="1:12" ht="21">
      <c r="A1" s="12" t="s">
        <v>28</v>
      </c>
      <c r="B1" s="157">
        <v>4</v>
      </c>
      <c r="C1" s="158"/>
      <c r="D1" s="13" t="s">
        <v>29</v>
      </c>
      <c r="E1" s="14" t="s">
        <v>30</v>
      </c>
      <c r="F1" s="159"/>
      <c r="G1" s="160"/>
      <c r="H1" s="7" t="s">
        <v>14</v>
      </c>
    </row>
    <row r="2" spans="1:12" ht="24.75" customHeight="1">
      <c r="A2" s="13" t="s">
        <v>31</v>
      </c>
      <c r="B2" s="161" t="s">
        <v>62</v>
      </c>
      <c r="C2" s="161"/>
      <c r="D2" s="161"/>
      <c r="E2" s="161"/>
      <c r="F2" s="161"/>
      <c r="G2" s="161"/>
      <c r="H2" s="7" t="s">
        <v>15</v>
      </c>
    </row>
    <row r="3" spans="1:12" ht="19.5" customHeight="1">
      <c r="A3" s="17" t="s">
        <v>32</v>
      </c>
      <c r="B3" s="15"/>
      <c r="C3" s="15"/>
      <c r="D3" s="15"/>
      <c r="E3" s="15"/>
      <c r="F3" s="15"/>
      <c r="G3" s="15"/>
      <c r="I3" s="7"/>
    </row>
    <row r="4" spans="1:12">
      <c r="A4" s="18" t="s">
        <v>33</v>
      </c>
      <c r="B4" s="155" t="s">
        <v>63</v>
      </c>
      <c r="C4" s="162"/>
      <c r="D4" s="162"/>
      <c r="E4" s="162"/>
      <c r="F4" s="162"/>
      <c r="G4" s="156"/>
      <c r="H4" s="118" t="s">
        <v>291</v>
      </c>
      <c r="I4" s="119"/>
      <c r="J4" s="119"/>
      <c r="K4" s="119"/>
      <c r="L4" s="120"/>
    </row>
    <row r="5" spans="1:12">
      <c r="A5" s="19" t="s">
        <v>34</v>
      </c>
      <c r="B5" s="163" t="s">
        <v>42</v>
      </c>
      <c r="C5" s="164"/>
      <c r="D5" s="165"/>
      <c r="E5" s="20" t="s">
        <v>35</v>
      </c>
      <c r="F5" s="155" t="s">
        <v>45</v>
      </c>
      <c r="G5" s="156"/>
      <c r="H5" s="36" t="s">
        <v>4</v>
      </c>
      <c r="I5" s="34" t="s">
        <v>21</v>
      </c>
      <c r="J5" s="34" t="s">
        <v>25</v>
      </c>
      <c r="L5" s="33"/>
    </row>
    <row r="6" spans="1:12">
      <c r="A6" s="19" t="s">
        <v>36</v>
      </c>
      <c r="B6" s="163" t="s">
        <v>43</v>
      </c>
      <c r="C6" s="164"/>
      <c r="D6" s="165"/>
      <c r="E6" s="20" t="s">
        <v>38</v>
      </c>
      <c r="F6" s="155" t="s">
        <v>65</v>
      </c>
      <c r="G6" s="156"/>
      <c r="H6" s="36" t="s">
        <v>20</v>
      </c>
      <c r="I6" s="34"/>
      <c r="J6" s="34"/>
      <c r="L6" s="33"/>
    </row>
    <row r="7" spans="1:12">
      <c r="A7" s="19" t="s">
        <v>39</v>
      </c>
      <c r="B7" s="155" t="s">
        <v>64</v>
      </c>
      <c r="C7" s="162"/>
      <c r="D7" s="156"/>
      <c r="E7" s="20" t="s">
        <v>40</v>
      </c>
      <c r="F7" s="155" t="s">
        <v>54</v>
      </c>
      <c r="G7" s="156"/>
      <c r="H7" s="36" t="s">
        <v>22</v>
      </c>
      <c r="I7" s="34" t="s">
        <v>26</v>
      </c>
      <c r="J7" s="7" t="s">
        <v>19</v>
      </c>
      <c r="L7" s="94" t="s">
        <v>293</v>
      </c>
    </row>
    <row r="8" spans="1:12" ht="13.5" customHeight="1">
      <c r="A8" s="21"/>
      <c r="B8" s="149" t="s">
        <v>66</v>
      </c>
      <c r="C8" s="150"/>
      <c r="D8" s="150"/>
      <c r="E8" s="150"/>
      <c r="F8" s="150"/>
      <c r="G8" s="151"/>
      <c r="H8" s="36" t="s">
        <v>10</v>
      </c>
      <c r="I8" s="37" t="s">
        <v>1</v>
      </c>
      <c r="J8" s="35" t="e">
        <f>IF(I8="",0,VLOOKUP(I8,#REF!:#REF!,3,FALSE))</f>
        <v>#REF!</v>
      </c>
      <c r="K8" s="34" t="s">
        <v>24</v>
      </c>
      <c r="L8" s="97" t="e">
        <f>$J$8+$L$9+$I$9</f>
        <v>#REF!</v>
      </c>
    </row>
    <row r="9" spans="1:12" ht="13.5" customHeight="1">
      <c r="A9" s="21"/>
      <c r="B9" s="152" t="s">
        <v>67</v>
      </c>
      <c r="C9" s="153"/>
      <c r="D9" s="153"/>
      <c r="E9" s="153"/>
      <c r="F9" s="153"/>
      <c r="G9" s="154"/>
      <c r="H9" s="36" t="s">
        <v>16</v>
      </c>
      <c r="I9" s="34">
        <v>0</v>
      </c>
      <c r="J9" s="116" t="s">
        <v>12</v>
      </c>
      <c r="K9" s="117"/>
      <c r="L9" s="35" t="e">
        <f>IF($I$7=#REF!,#REF!,IF($I$7=#REF!,#REF!,IF($I$7=#REF!,#REF!,IF($I$7=#REF!,#REF!,IF($I$7=#REF!,#REF!,0)))))</f>
        <v>#REF!</v>
      </c>
    </row>
    <row r="10" spans="1:12" ht="13.5" customHeight="1">
      <c r="A10" s="21"/>
      <c r="B10" s="195"/>
      <c r="C10" s="153"/>
      <c r="D10" s="153"/>
      <c r="E10" s="153"/>
      <c r="F10" s="153"/>
      <c r="G10" s="154"/>
      <c r="H10" s="8" t="s">
        <v>11</v>
      </c>
      <c r="I10" s="37" t="s">
        <v>1</v>
      </c>
      <c r="J10" s="35" t="e">
        <f>IF(I10="",0,VLOOKUP(I10,#REF!:#REF!,3,FALSE))</f>
        <v>#REF!</v>
      </c>
      <c r="L10" s="5"/>
    </row>
    <row r="11" spans="1:12" ht="13.5" customHeight="1">
      <c r="A11" s="21"/>
      <c r="B11" s="195" t="s">
        <v>68</v>
      </c>
      <c r="C11" s="153"/>
      <c r="D11" s="153"/>
      <c r="E11" s="153"/>
      <c r="F11" s="153"/>
      <c r="G11" s="154"/>
      <c r="H11" s="36" t="s">
        <v>17</v>
      </c>
      <c r="I11" s="34">
        <v>0</v>
      </c>
      <c r="J11" s="116" t="s">
        <v>13</v>
      </c>
      <c r="K11" s="117"/>
      <c r="L11" s="35" t="e">
        <f>IF($I$7=#REF!,#REF!,IF($I$7=#REF!,#REF!,IF($I$7=#REF!,#REF!,IF($I$7=#REF!,#REF!,IF($I$7=#REF!,#REF!,0)))))</f>
        <v>#REF!</v>
      </c>
    </row>
    <row r="12" spans="1:12" ht="13.5" customHeight="1">
      <c r="A12" s="21"/>
      <c r="B12" s="195" t="s">
        <v>69</v>
      </c>
      <c r="C12" s="153"/>
      <c r="D12" s="153"/>
      <c r="E12" s="153"/>
      <c r="F12" s="153"/>
      <c r="G12" s="154"/>
      <c r="H12" s="38"/>
      <c r="I12" s="38"/>
      <c r="J12" s="50"/>
      <c r="K12" s="50"/>
      <c r="L12" s="82" t="s">
        <v>293</v>
      </c>
    </row>
    <row r="13" spans="1:12" ht="13.5" customHeight="1">
      <c r="A13" s="21"/>
      <c r="B13" s="195" t="s">
        <v>70</v>
      </c>
      <c r="C13" s="153"/>
      <c r="D13" s="153"/>
      <c r="E13" s="153"/>
      <c r="F13" s="153"/>
      <c r="G13" s="154"/>
      <c r="H13" s="51" t="s">
        <v>23</v>
      </c>
      <c r="I13" s="34">
        <v>1</v>
      </c>
      <c r="J13" s="36" t="s">
        <v>5</v>
      </c>
      <c r="K13" s="34">
        <v>6</v>
      </c>
      <c r="L13" s="83" t="e">
        <f>$J$10+$L$11+$I$11</f>
        <v>#REF!</v>
      </c>
    </row>
    <row r="14" spans="1:12" ht="13.5" customHeight="1">
      <c r="A14" s="21"/>
      <c r="B14" s="195" t="s">
        <v>71</v>
      </c>
      <c r="C14" s="153"/>
      <c r="D14" s="153"/>
      <c r="E14" s="153"/>
      <c r="F14" s="153"/>
      <c r="G14" s="154"/>
      <c r="H14" s="36" t="s">
        <v>9</v>
      </c>
      <c r="I14" s="1" t="e">
        <f>IF($I$7=#REF!,#REF!,IF($I$7=#REF!,#REF!,IF($I$7=#REF!,#REF!,IF($I$7=#REF!,#REF!,IF($I$7=#REF!,#REF!,0)))))</f>
        <v>#REF!</v>
      </c>
      <c r="J14" s="36" t="s">
        <v>5</v>
      </c>
      <c r="K14" s="1" t="e">
        <f>IF($I$7=#REF!,#REF!,IF($I$7=#REF!,#REF!,IF($I$7=#REF!,#REF!,IF($I$7=#REF!,#REF!,IF($I$7=#REF!,#REF!,0)))))</f>
        <v>#REF!</v>
      </c>
      <c r="L14" s="83" t="e">
        <f>$J$10+$L$11+$I$11+($I$13*$K$13)</f>
        <v>#REF!</v>
      </c>
    </row>
    <row r="15" spans="1:12" ht="13.5" customHeight="1">
      <c r="A15" s="21"/>
      <c r="B15" s="195"/>
      <c r="C15" s="153"/>
      <c r="D15" s="153"/>
      <c r="E15" s="153"/>
      <c r="F15" s="153"/>
      <c r="G15" s="154"/>
      <c r="H15" s="36" t="s">
        <v>18</v>
      </c>
      <c r="I15" s="34"/>
      <c r="J15" s="65" t="s">
        <v>292</v>
      </c>
      <c r="K15" s="37" t="s">
        <v>1</v>
      </c>
      <c r="L15" s="64" t="e">
        <f>IF(K15="",0,VLOOKUP(K15,#REF!:#REF!,3,FALSE))</f>
        <v>#REF!</v>
      </c>
    </row>
    <row r="16" spans="1:12" ht="13.5" customHeight="1">
      <c r="A16" s="21"/>
      <c r="B16" s="195" t="s">
        <v>72</v>
      </c>
      <c r="C16" s="153"/>
      <c r="D16" s="153"/>
      <c r="E16" s="153"/>
      <c r="F16" s="153"/>
      <c r="G16" s="154"/>
    </row>
    <row r="17" spans="1:12" ht="13.5" customHeight="1">
      <c r="A17" s="21"/>
      <c r="B17" s="195" t="s">
        <v>73</v>
      </c>
      <c r="C17" s="153"/>
      <c r="D17" s="153"/>
      <c r="E17" s="153"/>
      <c r="F17" s="153"/>
      <c r="G17" s="154"/>
      <c r="H17" s="15"/>
      <c r="J17" s="22"/>
      <c r="K17" s="22"/>
    </row>
    <row r="18" spans="1:12" ht="13.5" customHeight="1">
      <c r="A18" s="4"/>
      <c r="B18" s="130"/>
      <c r="C18" s="131"/>
      <c r="D18" s="131"/>
      <c r="E18" s="131"/>
      <c r="F18" s="131"/>
      <c r="G18" s="132"/>
      <c r="J18" s="22"/>
      <c r="K18" s="22"/>
    </row>
    <row r="19" spans="1:12">
      <c r="A19" s="131"/>
      <c r="B19" s="131"/>
      <c r="C19" s="131"/>
      <c r="D19" s="131"/>
      <c r="E19" s="131"/>
      <c r="F19" s="131"/>
      <c r="G19" s="131"/>
    </row>
    <row r="20" spans="1:12" ht="13.5" customHeight="1">
      <c r="A20" s="127" t="s">
        <v>8</v>
      </c>
      <c r="B20" s="128"/>
      <c r="C20" s="128"/>
      <c r="D20" s="128"/>
      <c r="E20" s="128"/>
      <c r="F20" s="128"/>
      <c r="G20" s="129"/>
    </row>
    <row r="21" spans="1:12" s="10" customFormat="1" ht="13.5" customHeight="1">
      <c r="A21" s="124"/>
      <c r="B21" s="125"/>
      <c r="C21" s="125"/>
      <c r="D21" s="125"/>
      <c r="E21" s="125"/>
      <c r="F21" s="125"/>
      <c r="G21" s="126"/>
      <c r="L21" s="11"/>
    </row>
    <row r="22" spans="1:12" s="6" customFormat="1" ht="13.5" customHeight="1">
      <c r="A22" s="146" t="s">
        <v>294</v>
      </c>
      <c r="B22" s="147"/>
      <c r="C22" s="147"/>
      <c r="D22" s="147"/>
      <c r="E22" s="147"/>
      <c r="F22" s="147"/>
      <c r="G22" s="148"/>
      <c r="L22" s="23"/>
    </row>
    <row r="23" spans="1:12" s="6" customFormat="1" ht="13.5" customHeight="1">
      <c r="A23" s="143"/>
      <c r="B23" s="144"/>
      <c r="C23" s="144"/>
      <c r="D23" s="144"/>
      <c r="E23" s="144"/>
      <c r="F23" s="144"/>
      <c r="G23" s="145"/>
      <c r="L23" s="23"/>
    </row>
    <row r="24" spans="1:12" s="23" customFormat="1" ht="13.5" customHeight="1">
      <c r="A24" s="124"/>
      <c r="B24" s="125"/>
      <c r="C24" s="125"/>
      <c r="D24" s="125"/>
      <c r="E24" s="125"/>
      <c r="F24" s="125"/>
      <c r="G24" s="126"/>
      <c r="H24" s="6"/>
      <c r="I24" s="6"/>
      <c r="J24" s="6"/>
      <c r="K24" s="6"/>
    </row>
    <row r="25" spans="1:12" s="6" customFormat="1" ht="13.5" customHeight="1">
      <c r="A25" s="146"/>
      <c r="B25" s="147"/>
      <c r="C25" s="147"/>
      <c r="D25" s="147"/>
      <c r="E25" s="147"/>
      <c r="F25" s="147"/>
      <c r="G25" s="148"/>
      <c r="L25" s="23"/>
    </row>
    <row r="26" spans="1:12" s="10" customFormat="1" ht="13.5" customHeight="1">
      <c r="A26" s="124"/>
      <c r="B26" s="125"/>
      <c r="C26" s="125"/>
      <c r="D26" s="125"/>
      <c r="E26" s="125"/>
      <c r="F26" s="125"/>
      <c r="G26" s="126"/>
      <c r="L26" s="11"/>
    </row>
    <row r="27" spans="1:12" s="10" customFormat="1" ht="13.5" customHeight="1">
      <c r="A27" s="124"/>
      <c r="B27" s="125"/>
      <c r="C27" s="125"/>
      <c r="D27" s="125"/>
      <c r="E27" s="125"/>
      <c r="F27" s="125"/>
      <c r="G27" s="126"/>
      <c r="L27" s="11"/>
    </row>
    <row r="28" spans="1:12" s="10" customFormat="1" ht="13.5" customHeight="1">
      <c r="A28" s="124"/>
      <c r="B28" s="125"/>
      <c r="C28" s="125"/>
      <c r="D28" s="125"/>
      <c r="E28" s="125"/>
      <c r="F28" s="125"/>
      <c r="G28" s="126"/>
      <c r="L28" s="11"/>
    </row>
    <row r="29" spans="1:12" s="11" customFormat="1" ht="13.5" customHeight="1">
      <c r="A29" s="124"/>
      <c r="B29" s="125"/>
      <c r="C29" s="125"/>
      <c r="D29" s="125"/>
      <c r="E29" s="125"/>
      <c r="F29" s="125"/>
      <c r="G29" s="126"/>
      <c r="H29" s="10"/>
      <c r="I29" s="10"/>
      <c r="J29" s="10"/>
      <c r="K29" s="10"/>
    </row>
    <row r="30" spans="1:12" s="10" customFormat="1" ht="13.5" customHeight="1">
      <c r="A30" s="124"/>
      <c r="B30" s="125"/>
      <c r="C30" s="125"/>
      <c r="D30" s="125"/>
      <c r="E30" s="125"/>
      <c r="F30" s="125"/>
      <c r="G30" s="126"/>
      <c r="L30" s="11"/>
    </row>
    <row r="31" spans="1:12" s="10" customFormat="1" ht="13.5" customHeight="1">
      <c r="A31" s="124"/>
      <c r="B31" s="125"/>
      <c r="C31" s="125"/>
      <c r="D31" s="125"/>
      <c r="E31" s="125"/>
      <c r="F31" s="125"/>
      <c r="G31" s="126"/>
      <c r="L31" s="11"/>
    </row>
    <row r="32" spans="1:12" s="10" customFormat="1" ht="13.5" customHeight="1">
      <c r="A32" s="124"/>
      <c r="B32" s="125"/>
      <c r="C32" s="125"/>
      <c r="D32" s="125"/>
      <c r="E32" s="125"/>
      <c r="F32" s="125"/>
      <c r="G32" s="126"/>
      <c r="L32" s="11"/>
    </row>
    <row r="33" spans="1:12" s="10" customFormat="1" ht="13.5" customHeight="1">
      <c r="A33" s="124"/>
      <c r="B33" s="125"/>
      <c r="C33" s="125"/>
      <c r="D33" s="125"/>
      <c r="E33" s="125"/>
      <c r="F33" s="125"/>
      <c r="G33" s="126"/>
      <c r="L33" s="11"/>
    </row>
    <row r="34" spans="1:12" s="10" customFormat="1" ht="13.5" customHeight="1">
      <c r="A34" s="124"/>
      <c r="B34" s="125"/>
      <c r="C34" s="125"/>
      <c r="D34" s="125"/>
      <c r="E34" s="125"/>
      <c r="F34" s="125"/>
      <c r="G34" s="126"/>
      <c r="L34" s="11"/>
    </row>
    <row r="35" spans="1:12" s="10" customFormat="1" ht="13.5" customHeight="1">
      <c r="A35" s="124"/>
      <c r="B35" s="125"/>
      <c r="C35" s="125"/>
      <c r="D35" s="125"/>
      <c r="E35" s="125"/>
      <c r="F35" s="125"/>
      <c r="G35" s="126"/>
      <c r="L35" s="11"/>
    </row>
    <row r="36" spans="1:12" s="10" customFormat="1" ht="13.5" customHeight="1">
      <c r="A36" s="124"/>
      <c r="B36" s="125"/>
      <c r="C36" s="125"/>
      <c r="D36" s="125"/>
      <c r="E36" s="125"/>
      <c r="F36" s="125"/>
      <c r="G36" s="126"/>
      <c r="L36" s="11"/>
    </row>
    <row r="37" spans="1:12" s="10" customFormat="1" ht="13.5" customHeight="1">
      <c r="A37" s="124"/>
      <c r="B37" s="125"/>
      <c r="C37" s="125"/>
      <c r="D37" s="125"/>
      <c r="E37" s="125"/>
      <c r="F37" s="125"/>
      <c r="G37" s="126"/>
      <c r="L37" s="11"/>
    </row>
    <row r="38" spans="1:12" s="10" customFormat="1" ht="13.5" customHeight="1">
      <c r="A38" s="124"/>
      <c r="B38" s="125"/>
      <c r="C38" s="125"/>
      <c r="D38" s="125"/>
      <c r="E38" s="125"/>
      <c r="F38" s="125"/>
      <c r="G38" s="126"/>
      <c r="L38" s="11"/>
    </row>
    <row r="39" spans="1:12" s="10" customFormat="1" ht="13.5" customHeight="1">
      <c r="A39" s="124"/>
      <c r="B39" s="125"/>
      <c r="C39" s="125"/>
      <c r="D39" s="125"/>
      <c r="E39" s="125"/>
      <c r="F39" s="125"/>
      <c r="G39" s="126"/>
      <c r="L39" s="11"/>
    </row>
    <row r="40" spans="1:12" s="10" customFormat="1" ht="13.5" customHeight="1">
      <c r="A40" s="124"/>
      <c r="B40" s="125"/>
      <c r="C40" s="125"/>
      <c r="D40" s="125"/>
      <c r="E40" s="125"/>
      <c r="F40" s="125"/>
      <c r="G40" s="126"/>
      <c r="L40" s="11"/>
    </row>
    <row r="41" spans="1:12" s="10" customFormat="1" ht="13.5" customHeight="1">
      <c r="A41" s="124"/>
      <c r="B41" s="125"/>
      <c r="C41" s="125"/>
      <c r="D41" s="125"/>
      <c r="E41" s="125"/>
      <c r="F41" s="125"/>
      <c r="G41" s="126"/>
      <c r="L41" s="11"/>
    </row>
    <row r="42" spans="1:12" s="10" customFormat="1" ht="13.5" customHeight="1">
      <c r="A42" s="124"/>
      <c r="B42" s="125"/>
      <c r="C42" s="125"/>
      <c r="D42" s="125"/>
      <c r="E42" s="125"/>
      <c r="F42" s="125"/>
      <c r="G42" s="126"/>
      <c r="L42" s="11"/>
    </row>
    <row r="43" spans="1:12" s="10" customFormat="1" ht="13.5" customHeight="1">
      <c r="A43" s="124"/>
      <c r="B43" s="125"/>
      <c r="C43" s="125"/>
      <c r="D43" s="125"/>
      <c r="E43" s="125"/>
      <c r="F43" s="125"/>
      <c r="G43" s="126"/>
      <c r="L43" s="11"/>
    </row>
    <row r="44" spans="1:12" s="10" customFormat="1" ht="13.5" customHeight="1">
      <c r="A44" s="124"/>
      <c r="B44" s="125"/>
      <c r="C44" s="125"/>
      <c r="D44" s="125"/>
      <c r="E44" s="125"/>
      <c r="F44" s="125"/>
      <c r="G44" s="126"/>
      <c r="L44" s="11"/>
    </row>
    <row r="45" spans="1:12" s="10" customFormat="1" ht="13.5" customHeight="1">
      <c r="A45" s="124"/>
      <c r="B45" s="125"/>
      <c r="C45" s="125"/>
      <c r="D45" s="125"/>
      <c r="E45" s="125"/>
      <c r="F45" s="125"/>
      <c r="G45" s="126"/>
      <c r="L45" s="11"/>
    </row>
    <row r="46" spans="1:12" s="10" customFormat="1" ht="13.5" customHeight="1">
      <c r="A46" s="124"/>
      <c r="B46" s="125"/>
      <c r="C46" s="125"/>
      <c r="D46" s="125"/>
      <c r="E46" s="125"/>
      <c r="F46" s="125"/>
      <c r="G46" s="126"/>
      <c r="L46" s="11"/>
    </row>
    <row r="47" spans="1:12" s="10" customFormat="1" ht="13.5" customHeight="1">
      <c r="A47" s="124"/>
      <c r="B47" s="125"/>
      <c r="C47" s="125"/>
      <c r="D47" s="125"/>
      <c r="E47" s="125"/>
      <c r="F47" s="125"/>
      <c r="G47" s="126"/>
      <c r="L47" s="11"/>
    </row>
    <row r="48" spans="1:12" s="10" customFormat="1" ht="13.5" customHeight="1">
      <c r="A48" s="124"/>
      <c r="B48" s="125"/>
      <c r="C48" s="125"/>
      <c r="D48" s="125"/>
      <c r="E48" s="125"/>
      <c r="F48" s="125"/>
      <c r="G48" s="126"/>
      <c r="L48" s="11"/>
    </row>
    <row r="49" spans="1:12" s="10" customFormat="1" ht="13.5" customHeight="1">
      <c r="A49" s="124"/>
      <c r="B49" s="125"/>
      <c r="C49" s="125"/>
      <c r="D49" s="125"/>
      <c r="E49" s="125"/>
      <c r="F49" s="125"/>
      <c r="G49" s="126"/>
      <c r="L49" s="11"/>
    </row>
    <row r="50" spans="1:12" s="10" customFormat="1" ht="13.5" customHeight="1">
      <c r="A50" s="124"/>
      <c r="B50" s="125"/>
      <c r="C50" s="125"/>
      <c r="D50" s="125"/>
      <c r="E50" s="125"/>
      <c r="F50" s="125"/>
      <c r="G50" s="126"/>
      <c r="L50" s="11"/>
    </row>
    <row r="51" spans="1:12" s="10" customFormat="1" ht="13.5" customHeight="1">
      <c r="A51" s="124"/>
      <c r="B51" s="125"/>
      <c r="C51" s="125"/>
      <c r="D51" s="125"/>
      <c r="E51" s="125"/>
      <c r="F51" s="125"/>
      <c r="G51" s="126"/>
      <c r="L51" s="11"/>
    </row>
    <row r="52" spans="1:12" s="10" customFormat="1" ht="13.5" customHeight="1">
      <c r="A52" s="124"/>
      <c r="B52" s="125"/>
      <c r="C52" s="125"/>
      <c r="D52" s="125"/>
      <c r="E52" s="125"/>
      <c r="F52" s="125"/>
      <c r="G52" s="126"/>
      <c r="L52" s="11"/>
    </row>
    <row r="53" spans="1:12" s="10" customFormat="1" ht="13.5" customHeight="1">
      <c r="A53" s="124"/>
      <c r="B53" s="125"/>
      <c r="C53" s="125"/>
      <c r="D53" s="125"/>
      <c r="E53" s="125"/>
      <c r="F53" s="125"/>
      <c r="G53" s="126"/>
      <c r="L53" s="11"/>
    </row>
    <row r="54" spans="1:12" s="10" customFormat="1" ht="13.5" customHeight="1">
      <c r="A54" s="124"/>
      <c r="B54" s="125"/>
      <c r="C54" s="125"/>
      <c r="D54" s="125"/>
      <c r="E54" s="125"/>
      <c r="F54" s="125"/>
      <c r="G54" s="126"/>
      <c r="L54" s="11"/>
    </row>
    <row r="55" spans="1:12" s="10" customFormat="1" ht="13.5" customHeight="1">
      <c r="A55" s="124"/>
      <c r="B55" s="125"/>
      <c r="C55" s="125"/>
      <c r="D55" s="125"/>
      <c r="E55" s="125"/>
      <c r="F55" s="125"/>
      <c r="G55" s="126"/>
      <c r="L55" s="11"/>
    </row>
    <row r="56" spans="1:12" s="10" customFormat="1" ht="13.5" customHeight="1">
      <c r="A56" s="124"/>
      <c r="B56" s="125"/>
      <c r="C56" s="125"/>
      <c r="D56" s="125"/>
      <c r="E56" s="125"/>
      <c r="F56" s="125"/>
      <c r="G56" s="126"/>
      <c r="L56" s="11"/>
    </row>
    <row r="57" spans="1:12" s="11" customFormat="1" ht="13.5" customHeight="1">
      <c r="A57" s="124"/>
      <c r="B57" s="125"/>
      <c r="C57" s="125"/>
      <c r="D57" s="125"/>
      <c r="E57" s="125"/>
      <c r="F57" s="125"/>
      <c r="G57" s="126"/>
      <c r="H57" s="10"/>
      <c r="I57" s="10"/>
      <c r="J57" s="10"/>
      <c r="K57" s="10"/>
    </row>
    <row r="58" spans="1:12" s="5" customFormat="1" ht="21">
      <c r="A58" s="24" t="s">
        <v>2</v>
      </c>
      <c r="B58" s="25">
        <f>$B$1</f>
        <v>4</v>
      </c>
      <c r="C58" s="26" t="s">
        <v>3</v>
      </c>
      <c r="D58" s="27" t="str">
        <f>$E$1</f>
        <v>儀式</v>
      </c>
      <c r="E58" s="140" t="str">
        <f>$B$2</f>
        <v>エンチャント・マジック・アイテム</v>
      </c>
      <c r="F58" s="141"/>
      <c r="G58" s="142"/>
      <c r="L58" s="22"/>
    </row>
  </sheetData>
  <mergeCells count="64">
    <mergeCell ref="B1:C1"/>
    <mergeCell ref="F1:G1"/>
    <mergeCell ref="B2:G2"/>
    <mergeCell ref="B4:G4"/>
    <mergeCell ref="B5:D5"/>
    <mergeCell ref="F5:G5"/>
    <mergeCell ref="A24:G24"/>
    <mergeCell ref="B13:G13"/>
    <mergeCell ref="B6:D6"/>
    <mergeCell ref="F6:G6"/>
    <mergeCell ref="B7:D7"/>
    <mergeCell ref="F7:G7"/>
    <mergeCell ref="B8:G8"/>
    <mergeCell ref="B9:G9"/>
    <mergeCell ref="B10:G10"/>
    <mergeCell ref="A45:G45"/>
    <mergeCell ref="J9:K9"/>
    <mergeCell ref="B11:G11"/>
    <mergeCell ref="B12:G12"/>
    <mergeCell ref="J11:K11"/>
    <mergeCell ref="A25:G25"/>
    <mergeCell ref="B14:G14"/>
    <mergeCell ref="B15:G15"/>
    <mergeCell ref="B16:G16"/>
    <mergeCell ref="B17:G17"/>
    <mergeCell ref="B18:G18"/>
    <mergeCell ref="A19:G19"/>
    <mergeCell ref="A20:G20"/>
    <mergeCell ref="A21:G21"/>
    <mergeCell ref="A22:G22"/>
    <mergeCell ref="A23:G23"/>
    <mergeCell ref="A34:G34"/>
    <mergeCell ref="A35:G35"/>
    <mergeCell ref="A36:G36"/>
    <mergeCell ref="A43:G43"/>
    <mergeCell ref="A44:G44"/>
    <mergeCell ref="A29:G29"/>
    <mergeCell ref="A30:G30"/>
    <mergeCell ref="A31:G31"/>
    <mergeCell ref="A32:G32"/>
    <mergeCell ref="A33:G33"/>
    <mergeCell ref="A46:G46"/>
    <mergeCell ref="A47:G47"/>
    <mergeCell ref="H4:L4"/>
    <mergeCell ref="A56:G56"/>
    <mergeCell ref="A57:G57"/>
    <mergeCell ref="A49:G49"/>
    <mergeCell ref="A38:G38"/>
    <mergeCell ref="A39:G39"/>
    <mergeCell ref="A40:G40"/>
    <mergeCell ref="A41:G41"/>
    <mergeCell ref="A42:G42"/>
    <mergeCell ref="A48:G48"/>
    <mergeCell ref="A37:G37"/>
    <mergeCell ref="A26:G26"/>
    <mergeCell ref="A27:G27"/>
    <mergeCell ref="A28:G28"/>
    <mergeCell ref="E58:G58"/>
    <mergeCell ref="A50:G50"/>
    <mergeCell ref="A51:G51"/>
    <mergeCell ref="A52:G52"/>
    <mergeCell ref="A53:G53"/>
    <mergeCell ref="A54:G54"/>
    <mergeCell ref="A55:G55"/>
  </mergeCells>
  <phoneticPr fontId="9"/>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#REF!</xm:f>
          </x14:formula1>
          <xm:sqref>I6</xm:sqref>
        </x14:dataValidation>
        <x14:dataValidation type="list" allowBlank="1" showInputMessage="1" showErrorMessage="1">
          <x14:formula1>
            <xm:f>#REF!</xm:f>
          </x14:formula1>
          <xm:sqref>I5</xm:sqref>
        </x14:dataValidation>
        <x14:dataValidation type="list" allowBlank="1" showInputMessage="1" showErrorMessage="1">
          <x14:formula1>
            <xm:f>#REF!</xm:f>
          </x14:formula1>
          <xm:sqref>I7</xm:sqref>
        </x14:dataValidation>
        <x14:dataValidation type="list" allowBlank="1" showInputMessage="1" showErrorMessage="1">
          <x14:formula1>
            <xm:f>#REF!</xm:f>
          </x14:formula1>
          <xm:sqref>I15</xm:sqref>
        </x14:dataValidation>
        <x14:dataValidation type="list" allowBlank="1" showInputMessage="1" showErrorMessage="1">
          <x14:formula1>
            <xm:f>#REF!</xm:f>
          </x14:formula1>
          <xm:sqref>K8</xm:sqref>
        </x14:dataValidation>
        <x14:dataValidation type="list" allowBlank="1" showInputMessage="1" showErrorMessage="1">
          <x14:formula1>
            <xm:f>#REF!</xm:f>
          </x14:formula1>
          <xm:sqref>I8 I10 K15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8"/>
  <sheetViews>
    <sheetView tabSelected="1" workbookViewId="0">
      <selection activeCell="B2" sqref="B2:G2"/>
    </sheetView>
  </sheetViews>
  <sheetFormatPr defaultRowHeight="13.5"/>
  <cols>
    <col min="1" max="1" width="7.875" style="22" customWidth="1"/>
    <col min="2" max="2" width="8.5" style="22" customWidth="1"/>
    <col min="3" max="3" width="6.625" style="22" customWidth="1"/>
    <col min="4" max="4" width="15.75" style="22" customWidth="1"/>
    <col min="5" max="6" width="15.75" style="5" customWidth="1"/>
    <col min="7" max="7" width="18.25" style="5" customWidth="1"/>
    <col min="8" max="8" width="17.375" style="5" customWidth="1"/>
    <col min="9" max="9" width="14.625" style="5" customWidth="1"/>
    <col min="10" max="10" width="8.375" style="5" customWidth="1"/>
    <col min="11" max="11" width="7.5" style="5" customWidth="1"/>
    <col min="12" max="12" width="7.875" style="22" customWidth="1"/>
    <col min="13" max="13" width="9.25" style="22" customWidth="1"/>
    <col min="14" max="14" width="12.375" style="22" customWidth="1"/>
    <col min="15" max="16384" width="9" style="22"/>
  </cols>
  <sheetData>
    <row r="1" spans="1:12" ht="21">
      <c r="A1" s="12" t="s">
        <v>28</v>
      </c>
      <c r="B1" s="157">
        <v>1</v>
      </c>
      <c r="C1" s="158"/>
      <c r="D1" s="13" t="s">
        <v>29</v>
      </c>
      <c r="E1" s="14" t="s">
        <v>30</v>
      </c>
      <c r="F1" s="159"/>
      <c r="G1" s="160"/>
      <c r="H1" s="7" t="s">
        <v>14</v>
      </c>
    </row>
    <row r="2" spans="1:12" ht="24.75" customHeight="1">
      <c r="A2" s="13" t="s">
        <v>31</v>
      </c>
      <c r="B2" s="161" t="s">
        <v>74</v>
      </c>
      <c r="C2" s="161"/>
      <c r="D2" s="161"/>
      <c r="E2" s="161"/>
      <c r="F2" s="161"/>
      <c r="G2" s="161"/>
      <c r="H2" s="7" t="s">
        <v>15</v>
      </c>
    </row>
    <row r="3" spans="1:12" ht="19.5" customHeight="1">
      <c r="A3" s="17" t="s">
        <v>32</v>
      </c>
      <c r="B3" s="15"/>
      <c r="C3" s="15"/>
      <c r="D3" s="15"/>
      <c r="E3" s="15"/>
      <c r="F3" s="15"/>
      <c r="G3" s="15"/>
      <c r="I3" s="7"/>
    </row>
    <row r="4" spans="1:12">
      <c r="A4" s="18" t="s">
        <v>33</v>
      </c>
      <c r="B4" s="155" t="s">
        <v>75</v>
      </c>
      <c r="C4" s="162"/>
      <c r="D4" s="162"/>
      <c r="E4" s="162"/>
      <c r="F4" s="162"/>
      <c r="G4" s="156"/>
      <c r="H4" s="118" t="s">
        <v>291</v>
      </c>
      <c r="I4" s="119"/>
      <c r="J4" s="119"/>
      <c r="K4" s="119"/>
      <c r="L4" s="120"/>
    </row>
    <row r="5" spans="1:12">
      <c r="A5" s="19" t="s">
        <v>34</v>
      </c>
      <c r="B5" s="163" t="s">
        <v>76</v>
      </c>
      <c r="C5" s="164"/>
      <c r="D5" s="165"/>
      <c r="E5" s="20" t="s">
        <v>35</v>
      </c>
      <c r="F5" s="155" t="s">
        <v>45</v>
      </c>
      <c r="G5" s="156"/>
      <c r="H5" s="36" t="s">
        <v>4</v>
      </c>
      <c r="I5" s="34" t="s">
        <v>21</v>
      </c>
      <c r="J5" s="34" t="s">
        <v>25</v>
      </c>
      <c r="L5" s="33"/>
    </row>
    <row r="6" spans="1:12">
      <c r="A6" s="19" t="s">
        <v>36</v>
      </c>
      <c r="B6" s="163" t="s">
        <v>37</v>
      </c>
      <c r="C6" s="164"/>
      <c r="D6" s="165"/>
      <c r="E6" s="20" t="s">
        <v>38</v>
      </c>
      <c r="F6" s="155" t="s">
        <v>77</v>
      </c>
      <c r="G6" s="156"/>
      <c r="H6" s="36" t="s">
        <v>20</v>
      </c>
      <c r="I6" s="34"/>
      <c r="J6" s="34"/>
      <c r="L6" s="33"/>
    </row>
    <row r="7" spans="1:12">
      <c r="A7" s="19" t="s">
        <v>39</v>
      </c>
      <c r="B7" s="155" t="s">
        <v>64</v>
      </c>
      <c r="C7" s="162"/>
      <c r="D7" s="156"/>
      <c r="E7" s="20" t="s">
        <v>40</v>
      </c>
      <c r="F7" s="155" t="s">
        <v>54</v>
      </c>
      <c r="G7" s="156"/>
      <c r="H7" s="36" t="s">
        <v>22</v>
      </c>
      <c r="I7" s="34" t="s">
        <v>26</v>
      </c>
      <c r="J7" s="7" t="s">
        <v>19</v>
      </c>
      <c r="L7" s="93" t="s">
        <v>293</v>
      </c>
    </row>
    <row r="8" spans="1:12" ht="13.5" customHeight="1">
      <c r="A8" s="21"/>
      <c r="B8" s="149" t="s">
        <v>78</v>
      </c>
      <c r="C8" s="150"/>
      <c r="D8" s="150"/>
      <c r="E8" s="150"/>
      <c r="F8" s="150"/>
      <c r="G8" s="151"/>
      <c r="H8" s="36" t="s">
        <v>10</v>
      </c>
      <c r="I8" s="37" t="s">
        <v>1</v>
      </c>
      <c r="J8" s="35" t="e">
        <f>IF(I8="",0,VLOOKUP(I8,#REF!:#REF!,3,FALSE))</f>
        <v>#REF!</v>
      </c>
      <c r="K8" s="34" t="s">
        <v>24</v>
      </c>
      <c r="L8" s="97" t="e">
        <f>$J$8+$L$9+$I$9</f>
        <v>#REF!</v>
      </c>
    </row>
    <row r="9" spans="1:12" ht="13.5" customHeight="1">
      <c r="A9" s="21"/>
      <c r="B9" s="152" t="s">
        <v>79</v>
      </c>
      <c r="C9" s="153"/>
      <c r="D9" s="153"/>
      <c r="E9" s="153"/>
      <c r="F9" s="153"/>
      <c r="G9" s="154"/>
      <c r="H9" s="36" t="s">
        <v>16</v>
      </c>
      <c r="I9" s="34">
        <v>0</v>
      </c>
      <c r="J9" s="116" t="s">
        <v>12</v>
      </c>
      <c r="K9" s="117"/>
      <c r="L9" s="35" t="e">
        <f>IF($I$7=#REF!,#REF!,IF($I$7=#REF!,#REF!,IF($I$7=#REF!,#REF!,IF($I$7=#REF!,#REF!,IF($I$7=#REF!,#REF!,0)))))</f>
        <v>#REF!</v>
      </c>
    </row>
    <row r="10" spans="1:12" ht="13.5" customHeight="1">
      <c r="A10" s="21"/>
      <c r="B10" s="195" t="s">
        <v>80</v>
      </c>
      <c r="C10" s="153"/>
      <c r="D10" s="153"/>
      <c r="E10" s="153"/>
      <c r="F10" s="153"/>
      <c r="G10" s="154"/>
      <c r="H10" s="8" t="s">
        <v>11</v>
      </c>
      <c r="I10" s="37" t="s">
        <v>1</v>
      </c>
      <c r="J10" s="35" t="e">
        <f>IF(I10="",0,VLOOKUP(I10,#REF!:#REF!,3,FALSE))</f>
        <v>#REF!</v>
      </c>
      <c r="L10" s="5"/>
    </row>
    <row r="11" spans="1:12" ht="13.5" customHeight="1">
      <c r="A11" s="21"/>
      <c r="B11" s="195"/>
      <c r="C11" s="153"/>
      <c r="D11" s="153"/>
      <c r="E11" s="153"/>
      <c r="F11" s="153"/>
      <c r="G11" s="154"/>
      <c r="H11" s="36" t="s">
        <v>17</v>
      </c>
      <c r="I11" s="34">
        <v>0</v>
      </c>
      <c r="J11" s="116" t="s">
        <v>13</v>
      </c>
      <c r="K11" s="117"/>
      <c r="L11" s="35" t="e">
        <f>IF($I$7=#REF!,#REF!,IF($I$7=#REF!,#REF!,IF($I$7=#REF!,#REF!,IF($I$7=#REF!,#REF!,IF($I$7=#REF!,#REF!,0)))))</f>
        <v>#REF!</v>
      </c>
    </row>
    <row r="12" spans="1:12" ht="13.5" customHeight="1">
      <c r="A12" s="21"/>
      <c r="B12" s="195"/>
      <c r="C12" s="153"/>
      <c r="D12" s="153"/>
      <c r="E12" s="153"/>
      <c r="F12" s="153"/>
      <c r="G12" s="154"/>
      <c r="H12" s="38"/>
      <c r="I12" s="38"/>
      <c r="J12" s="50"/>
      <c r="K12" s="50"/>
      <c r="L12" s="80" t="s">
        <v>293</v>
      </c>
    </row>
    <row r="13" spans="1:12" ht="13.5" customHeight="1">
      <c r="A13" s="21"/>
      <c r="B13" s="195"/>
      <c r="C13" s="153"/>
      <c r="D13" s="153"/>
      <c r="E13" s="153"/>
      <c r="F13" s="153"/>
      <c r="G13" s="154"/>
      <c r="H13" s="51" t="s">
        <v>23</v>
      </c>
      <c r="I13" s="34">
        <v>1</v>
      </c>
      <c r="J13" s="36" t="s">
        <v>5</v>
      </c>
      <c r="K13" s="34">
        <v>6</v>
      </c>
      <c r="L13" s="81" t="e">
        <f>$J$10+$L$11+$I$11</f>
        <v>#REF!</v>
      </c>
    </row>
    <row r="14" spans="1:12" ht="13.5" customHeight="1">
      <c r="A14" s="21"/>
      <c r="B14" s="195"/>
      <c r="C14" s="153"/>
      <c r="D14" s="153"/>
      <c r="E14" s="153"/>
      <c r="F14" s="153"/>
      <c r="G14" s="154"/>
      <c r="H14" s="36" t="s">
        <v>9</v>
      </c>
      <c r="I14" s="1" t="e">
        <f>IF($I$7=#REF!,#REF!,IF($I$7=#REF!,#REF!,IF($I$7=#REF!,#REF!,IF($I$7=#REF!,#REF!,IF($I$7=#REF!,#REF!,0)))))</f>
        <v>#REF!</v>
      </c>
      <c r="J14" s="36" t="s">
        <v>5</v>
      </c>
      <c r="K14" s="1" t="e">
        <f>IF($I$7=#REF!,#REF!,IF($I$7=#REF!,#REF!,IF($I$7=#REF!,#REF!,IF($I$7=#REF!,#REF!,IF($I$7=#REF!,#REF!,0)))))</f>
        <v>#REF!</v>
      </c>
      <c r="L14" s="81" t="e">
        <f>$J$10+$L$11+$I$11+($I$13*$K$13)</f>
        <v>#REF!</v>
      </c>
    </row>
    <row r="15" spans="1:12" ht="13.5" customHeight="1">
      <c r="A15" s="21"/>
      <c r="B15" s="195"/>
      <c r="C15" s="153"/>
      <c r="D15" s="153"/>
      <c r="E15" s="153"/>
      <c r="F15" s="153"/>
      <c r="G15" s="154"/>
      <c r="H15" s="36" t="s">
        <v>18</v>
      </c>
      <c r="I15" s="34"/>
      <c r="J15" s="63" t="s">
        <v>292</v>
      </c>
      <c r="K15" s="37" t="s">
        <v>1</v>
      </c>
      <c r="L15" s="62" t="e">
        <f>IF(K15="",0,VLOOKUP(K15,#REF!:#REF!,3,FALSE))</f>
        <v>#REF!</v>
      </c>
    </row>
    <row r="16" spans="1:12" ht="13.5" customHeight="1">
      <c r="A16" s="21"/>
      <c r="B16" s="195"/>
      <c r="C16" s="153"/>
      <c r="D16" s="153"/>
      <c r="E16" s="153"/>
      <c r="F16" s="153"/>
      <c r="G16" s="154"/>
    </row>
    <row r="17" spans="1:12" ht="13.5" customHeight="1">
      <c r="A17" s="21"/>
      <c r="B17" s="195"/>
      <c r="C17" s="153"/>
      <c r="D17" s="153"/>
      <c r="E17" s="153"/>
      <c r="F17" s="153"/>
      <c r="G17" s="154"/>
      <c r="H17" s="15"/>
      <c r="J17" s="22"/>
      <c r="K17" s="22"/>
    </row>
    <row r="18" spans="1:12" ht="13.5" customHeight="1">
      <c r="A18" s="4"/>
      <c r="B18" s="130"/>
      <c r="C18" s="131"/>
      <c r="D18" s="131"/>
      <c r="E18" s="131"/>
      <c r="F18" s="131"/>
      <c r="G18" s="132"/>
      <c r="J18" s="22"/>
      <c r="K18" s="22"/>
    </row>
    <row r="19" spans="1:12">
      <c r="A19" s="131"/>
      <c r="B19" s="131"/>
      <c r="C19" s="131"/>
      <c r="D19" s="131"/>
      <c r="E19" s="131"/>
      <c r="F19" s="131"/>
      <c r="G19" s="131"/>
    </row>
    <row r="20" spans="1:12" ht="13.5" customHeight="1">
      <c r="A20" s="127" t="s">
        <v>8</v>
      </c>
      <c r="B20" s="128"/>
      <c r="C20" s="128"/>
      <c r="D20" s="128"/>
      <c r="E20" s="128"/>
      <c r="F20" s="128"/>
      <c r="G20" s="129"/>
    </row>
    <row r="21" spans="1:12" s="10" customFormat="1" ht="13.5" customHeight="1">
      <c r="A21" s="124"/>
      <c r="B21" s="125"/>
      <c r="C21" s="125"/>
      <c r="D21" s="125"/>
      <c r="E21" s="125"/>
      <c r="F21" s="125"/>
      <c r="G21" s="126"/>
      <c r="L21" s="11"/>
    </row>
    <row r="22" spans="1:12" s="6" customFormat="1" ht="13.5" customHeight="1">
      <c r="A22" s="146" t="s">
        <v>299</v>
      </c>
      <c r="B22" s="147"/>
      <c r="C22" s="147"/>
      <c r="D22" s="147"/>
      <c r="E22" s="147"/>
      <c r="F22" s="147"/>
      <c r="G22" s="148"/>
      <c r="L22" s="23"/>
    </row>
    <row r="23" spans="1:12" s="6" customFormat="1" ht="13.5" customHeight="1">
      <c r="A23" s="143"/>
      <c r="B23" s="144"/>
      <c r="C23" s="144"/>
      <c r="D23" s="144"/>
      <c r="E23" s="144"/>
      <c r="F23" s="144"/>
      <c r="G23" s="145"/>
      <c r="L23" s="23"/>
    </row>
    <row r="24" spans="1:12" s="23" customFormat="1" ht="13.5" customHeight="1">
      <c r="A24" s="124"/>
      <c r="B24" s="125"/>
      <c r="C24" s="125"/>
      <c r="D24" s="125"/>
      <c r="E24" s="125"/>
      <c r="F24" s="125"/>
      <c r="G24" s="126"/>
      <c r="H24" s="6"/>
      <c r="I24" s="6"/>
      <c r="J24" s="6"/>
      <c r="K24" s="6"/>
    </row>
    <row r="25" spans="1:12" s="6" customFormat="1" ht="13.5" customHeight="1">
      <c r="A25" s="146"/>
      <c r="B25" s="147"/>
      <c r="C25" s="147"/>
      <c r="D25" s="147"/>
      <c r="E25" s="147"/>
      <c r="F25" s="147"/>
      <c r="G25" s="148"/>
      <c r="L25" s="23"/>
    </row>
    <row r="26" spans="1:12" s="10" customFormat="1" ht="13.5" customHeight="1">
      <c r="A26" s="124"/>
      <c r="B26" s="125"/>
      <c r="C26" s="125"/>
      <c r="D26" s="125"/>
      <c r="E26" s="125"/>
      <c r="F26" s="125"/>
      <c r="G26" s="126"/>
      <c r="L26" s="11"/>
    </row>
    <row r="27" spans="1:12" s="10" customFormat="1" ht="13.5" customHeight="1">
      <c r="A27" s="124"/>
      <c r="B27" s="125"/>
      <c r="C27" s="125"/>
      <c r="D27" s="125"/>
      <c r="E27" s="125"/>
      <c r="F27" s="125"/>
      <c r="G27" s="126"/>
      <c r="L27" s="11"/>
    </row>
    <row r="28" spans="1:12" s="10" customFormat="1" ht="13.5" customHeight="1">
      <c r="A28" s="124"/>
      <c r="B28" s="125"/>
      <c r="C28" s="125"/>
      <c r="D28" s="125"/>
      <c r="E28" s="125"/>
      <c r="F28" s="125"/>
      <c r="G28" s="126"/>
      <c r="L28" s="11"/>
    </row>
    <row r="29" spans="1:12" s="11" customFormat="1" ht="13.5" customHeight="1">
      <c r="A29" s="124"/>
      <c r="B29" s="125"/>
      <c r="C29" s="125"/>
      <c r="D29" s="125"/>
      <c r="E29" s="125"/>
      <c r="F29" s="125"/>
      <c r="G29" s="126"/>
      <c r="H29" s="10"/>
      <c r="I29" s="10"/>
      <c r="J29" s="10"/>
      <c r="K29" s="10"/>
    </row>
    <row r="30" spans="1:12" s="10" customFormat="1" ht="13.5" customHeight="1">
      <c r="A30" s="124"/>
      <c r="B30" s="125"/>
      <c r="C30" s="125"/>
      <c r="D30" s="125"/>
      <c r="E30" s="125"/>
      <c r="F30" s="125"/>
      <c r="G30" s="126"/>
      <c r="L30" s="11"/>
    </row>
    <row r="31" spans="1:12" s="10" customFormat="1" ht="13.5" customHeight="1">
      <c r="A31" s="124"/>
      <c r="B31" s="125"/>
      <c r="C31" s="125"/>
      <c r="D31" s="125"/>
      <c r="E31" s="125"/>
      <c r="F31" s="125"/>
      <c r="G31" s="126"/>
      <c r="L31" s="11"/>
    </row>
    <row r="32" spans="1:12" s="10" customFormat="1" ht="13.5" customHeight="1">
      <c r="A32" s="124"/>
      <c r="B32" s="125"/>
      <c r="C32" s="125"/>
      <c r="D32" s="125"/>
      <c r="E32" s="125"/>
      <c r="F32" s="125"/>
      <c r="G32" s="126"/>
      <c r="L32" s="11"/>
    </row>
    <row r="33" spans="1:12" s="10" customFormat="1" ht="13.5" customHeight="1">
      <c r="A33" s="124"/>
      <c r="B33" s="125"/>
      <c r="C33" s="125"/>
      <c r="D33" s="125"/>
      <c r="E33" s="125"/>
      <c r="F33" s="125"/>
      <c r="G33" s="126"/>
      <c r="L33" s="11"/>
    </row>
    <row r="34" spans="1:12" s="10" customFormat="1" ht="13.5" customHeight="1">
      <c r="A34" s="124"/>
      <c r="B34" s="125"/>
      <c r="C34" s="125"/>
      <c r="D34" s="125"/>
      <c r="E34" s="125"/>
      <c r="F34" s="125"/>
      <c r="G34" s="126"/>
      <c r="L34" s="11"/>
    </row>
    <row r="35" spans="1:12" s="10" customFormat="1" ht="13.5" customHeight="1">
      <c r="A35" s="124"/>
      <c r="B35" s="125"/>
      <c r="C35" s="125"/>
      <c r="D35" s="125"/>
      <c r="E35" s="125"/>
      <c r="F35" s="125"/>
      <c r="G35" s="126"/>
      <c r="L35" s="11"/>
    </row>
    <row r="36" spans="1:12" s="10" customFormat="1" ht="13.5" customHeight="1">
      <c r="A36" s="124"/>
      <c r="B36" s="125"/>
      <c r="C36" s="125"/>
      <c r="D36" s="125"/>
      <c r="E36" s="125"/>
      <c r="F36" s="125"/>
      <c r="G36" s="126"/>
      <c r="L36" s="11"/>
    </row>
    <row r="37" spans="1:12" s="10" customFormat="1" ht="13.5" customHeight="1">
      <c r="A37" s="124"/>
      <c r="B37" s="125"/>
      <c r="C37" s="125"/>
      <c r="D37" s="125"/>
      <c r="E37" s="125"/>
      <c r="F37" s="125"/>
      <c r="G37" s="126"/>
      <c r="L37" s="11"/>
    </row>
    <row r="38" spans="1:12" s="10" customFormat="1" ht="13.5" customHeight="1">
      <c r="A38" s="124"/>
      <c r="B38" s="125"/>
      <c r="C38" s="125"/>
      <c r="D38" s="125"/>
      <c r="E38" s="125"/>
      <c r="F38" s="125"/>
      <c r="G38" s="126"/>
      <c r="L38" s="11"/>
    </row>
    <row r="39" spans="1:12" s="10" customFormat="1" ht="13.5" customHeight="1">
      <c r="A39" s="124"/>
      <c r="B39" s="125"/>
      <c r="C39" s="125"/>
      <c r="D39" s="125"/>
      <c r="E39" s="125"/>
      <c r="F39" s="125"/>
      <c r="G39" s="126"/>
      <c r="L39" s="11"/>
    </row>
    <row r="40" spans="1:12" s="10" customFormat="1" ht="13.5" customHeight="1">
      <c r="A40" s="124"/>
      <c r="B40" s="125"/>
      <c r="C40" s="125"/>
      <c r="D40" s="125"/>
      <c r="E40" s="125"/>
      <c r="F40" s="125"/>
      <c r="G40" s="126"/>
      <c r="L40" s="11"/>
    </row>
    <row r="41" spans="1:12" s="10" customFormat="1" ht="13.5" customHeight="1">
      <c r="A41" s="124"/>
      <c r="B41" s="125"/>
      <c r="C41" s="125"/>
      <c r="D41" s="125"/>
      <c r="E41" s="125"/>
      <c r="F41" s="125"/>
      <c r="G41" s="126"/>
      <c r="L41" s="11"/>
    </row>
    <row r="42" spans="1:12" s="10" customFormat="1" ht="13.5" customHeight="1">
      <c r="A42" s="124"/>
      <c r="B42" s="125"/>
      <c r="C42" s="125"/>
      <c r="D42" s="125"/>
      <c r="E42" s="125"/>
      <c r="F42" s="125"/>
      <c r="G42" s="126"/>
      <c r="L42" s="11"/>
    </row>
    <row r="43" spans="1:12" s="10" customFormat="1" ht="13.5" customHeight="1">
      <c r="A43" s="124"/>
      <c r="B43" s="125"/>
      <c r="C43" s="125"/>
      <c r="D43" s="125"/>
      <c r="E43" s="125"/>
      <c r="F43" s="125"/>
      <c r="G43" s="126"/>
      <c r="L43" s="11"/>
    </row>
    <row r="44" spans="1:12" s="10" customFormat="1" ht="13.5" customHeight="1">
      <c r="A44" s="124"/>
      <c r="B44" s="125"/>
      <c r="C44" s="125"/>
      <c r="D44" s="125"/>
      <c r="E44" s="125"/>
      <c r="F44" s="125"/>
      <c r="G44" s="126"/>
      <c r="L44" s="11"/>
    </row>
    <row r="45" spans="1:12" s="10" customFormat="1" ht="13.5" customHeight="1">
      <c r="A45" s="124"/>
      <c r="B45" s="125"/>
      <c r="C45" s="125"/>
      <c r="D45" s="125"/>
      <c r="E45" s="125"/>
      <c r="F45" s="125"/>
      <c r="G45" s="126"/>
      <c r="L45" s="11"/>
    </row>
    <row r="46" spans="1:12" s="10" customFormat="1" ht="13.5" customHeight="1">
      <c r="A46" s="124"/>
      <c r="B46" s="125"/>
      <c r="C46" s="125"/>
      <c r="D46" s="125"/>
      <c r="E46" s="125"/>
      <c r="F46" s="125"/>
      <c r="G46" s="126"/>
      <c r="L46" s="11"/>
    </row>
    <row r="47" spans="1:12" s="10" customFormat="1" ht="13.5" customHeight="1">
      <c r="A47" s="124"/>
      <c r="B47" s="125"/>
      <c r="C47" s="125"/>
      <c r="D47" s="125"/>
      <c r="E47" s="125"/>
      <c r="F47" s="125"/>
      <c r="G47" s="126"/>
      <c r="L47" s="11"/>
    </row>
    <row r="48" spans="1:12" s="10" customFormat="1" ht="13.5" customHeight="1">
      <c r="A48" s="124"/>
      <c r="B48" s="125"/>
      <c r="C48" s="125"/>
      <c r="D48" s="125"/>
      <c r="E48" s="125"/>
      <c r="F48" s="125"/>
      <c r="G48" s="126"/>
      <c r="L48" s="11"/>
    </row>
    <row r="49" spans="1:12" s="10" customFormat="1" ht="13.5" customHeight="1">
      <c r="A49" s="124"/>
      <c r="B49" s="125"/>
      <c r="C49" s="125"/>
      <c r="D49" s="125"/>
      <c r="E49" s="125"/>
      <c r="F49" s="125"/>
      <c r="G49" s="126"/>
      <c r="L49" s="11"/>
    </row>
    <row r="50" spans="1:12" s="10" customFormat="1" ht="13.5" customHeight="1">
      <c r="A50" s="124"/>
      <c r="B50" s="125"/>
      <c r="C50" s="125"/>
      <c r="D50" s="125"/>
      <c r="E50" s="125"/>
      <c r="F50" s="125"/>
      <c r="G50" s="126"/>
      <c r="L50" s="11"/>
    </row>
    <row r="51" spans="1:12" s="10" customFormat="1" ht="13.5" customHeight="1">
      <c r="A51" s="124"/>
      <c r="B51" s="125"/>
      <c r="C51" s="125"/>
      <c r="D51" s="125"/>
      <c r="E51" s="125"/>
      <c r="F51" s="125"/>
      <c r="G51" s="126"/>
      <c r="L51" s="11"/>
    </row>
    <row r="52" spans="1:12" s="10" customFormat="1" ht="13.5" customHeight="1">
      <c r="A52" s="124"/>
      <c r="B52" s="125"/>
      <c r="C52" s="125"/>
      <c r="D52" s="125"/>
      <c r="E52" s="125"/>
      <c r="F52" s="125"/>
      <c r="G52" s="126"/>
      <c r="L52" s="11"/>
    </row>
    <row r="53" spans="1:12" s="10" customFormat="1" ht="13.5" customHeight="1">
      <c r="A53" s="124"/>
      <c r="B53" s="125"/>
      <c r="C53" s="125"/>
      <c r="D53" s="125"/>
      <c r="E53" s="125"/>
      <c r="F53" s="125"/>
      <c r="G53" s="126"/>
      <c r="L53" s="11"/>
    </row>
    <row r="54" spans="1:12" s="10" customFormat="1" ht="13.5" customHeight="1">
      <c r="A54" s="124"/>
      <c r="B54" s="125"/>
      <c r="C54" s="125"/>
      <c r="D54" s="125"/>
      <c r="E54" s="125"/>
      <c r="F54" s="125"/>
      <c r="G54" s="126"/>
      <c r="L54" s="11"/>
    </row>
    <row r="55" spans="1:12" s="10" customFormat="1" ht="13.5" customHeight="1">
      <c r="A55" s="124"/>
      <c r="B55" s="125"/>
      <c r="C55" s="125"/>
      <c r="D55" s="125"/>
      <c r="E55" s="125"/>
      <c r="F55" s="125"/>
      <c r="G55" s="126"/>
      <c r="L55" s="11"/>
    </row>
    <row r="56" spans="1:12" s="10" customFormat="1" ht="13.5" customHeight="1">
      <c r="A56" s="124"/>
      <c r="B56" s="125"/>
      <c r="C56" s="125"/>
      <c r="D56" s="125"/>
      <c r="E56" s="125"/>
      <c r="F56" s="125"/>
      <c r="G56" s="126"/>
      <c r="L56" s="11"/>
    </row>
    <row r="57" spans="1:12" s="11" customFormat="1" ht="13.5" customHeight="1">
      <c r="A57" s="124"/>
      <c r="B57" s="125"/>
      <c r="C57" s="125"/>
      <c r="D57" s="125"/>
      <c r="E57" s="125"/>
      <c r="F57" s="125"/>
      <c r="G57" s="126"/>
      <c r="H57" s="10"/>
      <c r="I57" s="10"/>
      <c r="J57" s="10"/>
      <c r="K57" s="10"/>
    </row>
    <row r="58" spans="1:12" s="5" customFormat="1" ht="21">
      <c r="A58" s="24" t="s">
        <v>2</v>
      </c>
      <c r="B58" s="25">
        <f>$B$1</f>
        <v>1</v>
      </c>
      <c r="C58" s="26" t="s">
        <v>3</v>
      </c>
      <c r="D58" s="27" t="str">
        <f>$E$1</f>
        <v>儀式</v>
      </c>
      <c r="E58" s="140" t="str">
        <f>$B$2</f>
        <v>メイク・ホウル</v>
      </c>
      <c r="F58" s="141"/>
      <c r="G58" s="142"/>
      <c r="L58" s="22"/>
    </row>
  </sheetData>
  <mergeCells count="64">
    <mergeCell ref="B1:C1"/>
    <mergeCell ref="F1:G1"/>
    <mergeCell ref="B2:G2"/>
    <mergeCell ref="B4:G4"/>
    <mergeCell ref="B5:D5"/>
    <mergeCell ref="F5:G5"/>
    <mergeCell ref="A24:G24"/>
    <mergeCell ref="B13:G13"/>
    <mergeCell ref="B6:D6"/>
    <mergeCell ref="F6:G6"/>
    <mergeCell ref="B7:D7"/>
    <mergeCell ref="F7:G7"/>
    <mergeCell ref="B8:G8"/>
    <mergeCell ref="B9:G9"/>
    <mergeCell ref="B10:G10"/>
    <mergeCell ref="A45:G45"/>
    <mergeCell ref="J9:K9"/>
    <mergeCell ref="B11:G11"/>
    <mergeCell ref="B12:G12"/>
    <mergeCell ref="J11:K11"/>
    <mergeCell ref="A25:G25"/>
    <mergeCell ref="B14:G14"/>
    <mergeCell ref="B15:G15"/>
    <mergeCell ref="B16:G16"/>
    <mergeCell ref="B17:G17"/>
    <mergeCell ref="B18:G18"/>
    <mergeCell ref="A19:G19"/>
    <mergeCell ref="A20:G20"/>
    <mergeCell ref="A21:G21"/>
    <mergeCell ref="A22:G22"/>
    <mergeCell ref="A23:G23"/>
    <mergeCell ref="A34:G34"/>
    <mergeCell ref="A35:G35"/>
    <mergeCell ref="A36:G36"/>
    <mergeCell ref="A43:G43"/>
    <mergeCell ref="A44:G44"/>
    <mergeCell ref="A29:G29"/>
    <mergeCell ref="A30:G30"/>
    <mergeCell ref="A31:G31"/>
    <mergeCell ref="A32:G32"/>
    <mergeCell ref="A33:G33"/>
    <mergeCell ref="A46:G46"/>
    <mergeCell ref="A47:G47"/>
    <mergeCell ref="H4:L4"/>
    <mergeCell ref="A56:G56"/>
    <mergeCell ref="A57:G57"/>
    <mergeCell ref="A49:G49"/>
    <mergeCell ref="A38:G38"/>
    <mergeCell ref="A39:G39"/>
    <mergeCell ref="A40:G40"/>
    <mergeCell ref="A41:G41"/>
    <mergeCell ref="A42:G42"/>
    <mergeCell ref="A48:G48"/>
    <mergeCell ref="A37:G37"/>
    <mergeCell ref="A26:G26"/>
    <mergeCell ref="A27:G27"/>
    <mergeCell ref="A28:G28"/>
    <mergeCell ref="E58:G58"/>
    <mergeCell ref="A50:G50"/>
    <mergeCell ref="A51:G51"/>
    <mergeCell ref="A52:G52"/>
    <mergeCell ref="A53:G53"/>
    <mergeCell ref="A54:G54"/>
    <mergeCell ref="A55:G55"/>
  </mergeCells>
  <phoneticPr fontId="9"/>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#REF!</xm:f>
          </x14:formula1>
          <xm:sqref>I6</xm:sqref>
        </x14:dataValidation>
        <x14:dataValidation type="list" allowBlank="1" showInputMessage="1" showErrorMessage="1">
          <x14:formula1>
            <xm:f>#REF!</xm:f>
          </x14:formula1>
          <xm:sqref>I5</xm:sqref>
        </x14:dataValidation>
        <x14:dataValidation type="list" allowBlank="1" showInputMessage="1" showErrorMessage="1">
          <x14:formula1>
            <xm:f>#REF!</xm:f>
          </x14:formula1>
          <xm:sqref>I7</xm:sqref>
        </x14:dataValidation>
        <x14:dataValidation type="list" allowBlank="1" showInputMessage="1" showErrorMessage="1">
          <x14:formula1>
            <xm:f>#REF!</xm:f>
          </x14:formula1>
          <xm:sqref>I15</xm:sqref>
        </x14:dataValidation>
        <x14:dataValidation type="list" allowBlank="1" showInputMessage="1" showErrorMessage="1">
          <x14:formula1>
            <xm:f>#REF!</xm:f>
          </x14:formula1>
          <xm:sqref>K8</xm:sqref>
        </x14:dataValidation>
        <x14:dataValidation type="list" allowBlank="1" showInputMessage="1" showErrorMessage="1">
          <x14:formula1>
            <xm:f>#REF!</xm:f>
          </x14:formula1>
          <xm:sqref>I8 I10 K15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tabSelected="1" workbookViewId="0">
      <selection activeCell="B2" sqref="B2:G2"/>
    </sheetView>
  </sheetViews>
  <sheetFormatPr defaultRowHeight="13.5"/>
  <cols>
    <col min="1" max="1" width="7.875" style="22" customWidth="1"/>
    <col min="2" max="2" width="8.5" style="22" customWidth="1"/>
    <col min="3" max="3" width="6.625" style="22" customWidth="1"/>
    <col min="4" max="4" width="15.75" style="22" customWidth="1"/>
    <col min="5" max="6" width="15.75" style="5" customWidth="1"/>
    <col min="7" max="7" width="18.25" style="5" customWidth="1"/>
    <col min="8" max="8" width="17.375" style="5" customWidth="1"/>
    <col min="9" max="9" width="14.625" style="5" customWidth="1"/>
    <col min="10" max="10" width="8.375" style="5" customWidth="1"/>
    <col min="11" max="11" width="7.5" style="5" customWidth="1"/>
    <col min="12" max="12" width="7.875" style="22" customWidth="1"/>
    <col min="13" max="13" width="9.25" style="22" customWidth="1"/>
    <col min="14" max="14" width="12.375" style="22" customWidth="1"/>
    <col min="15" max="16384" width="9" style="22"/>
  </cols>
  <sheetData>
    <row r="1" spans="1:12" ht="21">
      <c r="A1" s="12" t="s">
        <v>28</v>
      </c>
      <c r="B1" s="157">
        <v>4</v>
      </c>
      <c r="C1" s="158"/>
      <c r="D1" s="13" t="s">
        <v>29</v>
      </c>
      <c r="E1" s="14" t="s">
        <v>30</v>
      </c>
      <c r="F1" s="159"/>
      <c r="G1" s="160"/>
      <c r="H1" s="7" t="s">
        <v>14</v>
      </c>
    </row>
    <row r="2" spans="1:12" ht="24.75" customHeight="1">
      <c r="A2" s="13" t="s">
        <v>31</v>
      </c>
      <c r="B2" s="161" t="s">
        <v>81</v>
      </c>
      <c r="C2" s="161"/>
      <c r="D2" s="161"/>
      <c r="E2" s="161"/>
      <c r="F2" s="161"/>
      <c r="G2" s="161"/>
      <c r="H2" s="7" t="s">
        <v>15</v>
      </c>
    </row>
    <row r="3" spans="1:12" ht="19.5" customHeight="1">
      <c r="A3" s="17" t="s">
        <v>32</v>
      </c>
      <c r="B3" s="15"/>
      <c r="C3" s="15"/>
      <c r="D3" s="15"/>
      <c r="E3" s="15"/>
      <c r="F3" s="15"/>
      <c r="G3" s="15"/>
      <c r="I3" s="7"/>
    </row>
    <row r="4" spans="1:12">
      <c r="A4" s="18" t="s">
        <v>33</v>
      </c>
      <c r="B4" s="155" t="s">
        <v>63</v>
      </c>
      <c r="C4" s="162"/>
      <c r="D4" s="162"/>
      <c r="E4" s="162"/>
      <c r="F4" s="162"/>
      <c r="G4" s="156"/>
      <c r="H4" s="118" t="s">
        <v>291</v>
      </c>
      <c r="I4" s="119"/>
      <c r="J4" s="119"/>
      <c r="K4" s="119"/>
      <c r="L4" s="120"/>
    </row>
    <row r="5" spans="1:12">
      <c r="A5" s="19" t="s">
        <v>34</v>
      </c>
      <c r="B5" s="163" t="s">
        <v>42</v>
      </c>
      <c r="C5" s="164"/>
      <c r="D5" s="165"/>
      <c r="E5" s="20" t="s">
        <v>35</v>
      </c>
      <c r="F5" s="155" t="s">
        <v>82</v>
      </c>
      <c r="G5" s="156"/>
      <c r="H5" s="36" t="s">
        <v>4</v>
      </c>
      <c r="I5" s="34" t="s">
        <v>21</v>
      </c>
      <c r="J5" s="34" t="s">
        <v>25</v>
      </c>
      <c r="L5" s="33"/>
    </row>
    <row r="6" spans="1:12">
      <c r="A6" s="19" t="s">
        <v>36</v>
      </c>
      <c r="B6" s="163" t="s">
        <v>43</v>
      </c>
      <c r="C6" s="164"/>
      <c r="D6" s="165"/>
      <c r="E6" s="20" t="s">
        <v>38</v>
      </c>
      <c r="F6" s="155" t="s">
        <v>65</v>
      </c>
      <c r="G6" s="156"/>
      <c r="H6" s="36" t="s">
        <v>20</v>
      </c>
      <c r="I6" s="34"/>
      <c r="J6" s="34"/>
      <c r="L6" s="33"/>
    </row>
    <row r="7" spans="1:12">
      <c r="A7" s="19" t="s">
        <v>39</v>
      </c>
      <c r="B7" s="155" t="s">
        <v>64</v>
      </c>
      <c r="C7" s="162"/>
      <c r="D7" s="156"/>
      <c r="E7" s="20" t="s">
        <v>40</v>
      </c>
      <c r="F7" s="155" t="s">
        <v>54</v>
      </c>
      <c r="G7" s="156"/>
      <c r="H7" s="36" t="s">
        <v>22</v>
      </c>
      <c r="I7" s="34" t="s">
        <v>26</v>
      </c>
      <c r="J7" s="7" t="s">
        <v>19</v>
      </c>
      <c r="L7" s="92" t="s">
        <v>293</v>
      </c>
    </row>
    <row r="8" spans="1:12" ht="13.5" customHeight="1">
      <c r="A8" s="21"/>
      <c r="B8" s="149" t="s">
        <v>83</v>
      </c>
      <c r="C8" s="150"/>
      <c r="D8" s="150"/>
      <c r="E8" s="150"/>
      <c r="F8" s="150"/>
      <c r="G8" s="151"/>
      <c r="H8" s="36" t="s">
        <v>10</v>
      </c>
      <c r="I8" s="37" t="s">
        <v>1</v>
      </c>
      <c r="J8" s="35" t="e">
        <f>IF(I8="",0,VLOOKUP(I8,#REF!:#REF!,3,FALSE))</f>
        <v>#REF!</v>
      </c>
      <c r="K8" s="34" t="s">
        <v>24</v>
      </c>
      <c r="L8" s="97" t="e">
        <f>$J$8+$L$9+$I$9</f>
        <v>#REF!</v>
      </c>
    </row>
    <row r="9" spans="1:12" ht="13.5" customHeight="1">
      <c r="A9" s="21"/>
      <c r="B9" s="152" t="s">
        <v>84</v>
      </c>
      <c r="C9" s="153"/>
      <c r="D9" s="153"/>
      <c r="E9" s="153"/>
      <c r="F9" s="153"/>
      <c r="G9" s="154"/>
      <c r="H9" s="36" t="s">
        <v>16</v>
      </c>
      <c r="I9" s="34">
        <v>0</v>
      </c>
      <c r="J9" s="116" t="s">
        <v>12</v>
      </c>
      <c r="K9" s="117"/>
      <c r="L9" s="35" t="e">
        <f>IF($I$7=#REF!,#REF!,IF($I$7=#REF!,#REF!,IF($I$7=#REF!,#REF!,IF($I$7=#REF!,#REF!,IF($I$7=#REF!,#REF!,0)))))</f>
        <v>#REF!</v>
      </c>
    </row>
    <row r="10" spans="1:12" ht="13.5" customHeight="1">
      <c r="A10" s="21"/>
      <c r="B10" s="195" t="s">
        <v>85</v>
      </c>
      <c r="C10" s="153"/>
      <c r="D10" s="153"/>
      <c r="E10" s="153"/>
      <c r="F10" s="153"/>
      <c r="G10" s="154"/>
      <c r="H10" s="8" t="s">
        <v>11</v>
      </c>
      <c r="I10" s="37" t="s">
        <v>1</v>
      </c>
      <c r="J10" s="35" t="e">
        <f>IF(I10="",0,VLOOKUP(I10,#REF!:#REF!,3,FALSE))</f>
        <v>#REF!</v>
      </c>
      <c r="L10" s="5"/>
    </row>
    <row r="11" spans="1:12" ht="13.5" customHeight="1">
      <c r="A11" s="21"/>
      <c r="B11" s="195" t="s">
        <v>86</v>
      </c>
      <c r="C11" s="153"/>
      <c r="D11" s="153"/>
      <c r="E11" s="153"/>
      <c r="F11" s="153"/>
      <c r="G11" s="154"/>
      <c r="H11" s="36" t="s">
        <v>17</v>
      </c>
      <c r="I11" s="34">
        <v>0</v>
      </c>
      <c r="J11" s="116" t="s">
        <v>13</v>
      </c>
      <c r="K11" s="117"/>
      <c r="L11" s="35" t="e">
        <f>IF($I$7=#REF!,#REF!,IF($I$7=#REF!,#REF!,IF($I$7=#REF!,#REF!,IF($I$7=#REF!,#REF!,IF($I$7=#REF!,#REF!,0)))))</f>
        <v>#REF!</v>
      </c>
    </row>
    <row r="12" spans="1:12" ht="13.5" customHeight="1">
      <c r="A12" s="21"/>
      <c r="B12" s="195" t="s">
        <v>87</v>
      </c>
      <c r="C12" s="153"/>
      <c r="D12" s="153"/>
      <c r="E12" s="153"/>
      <c r="F12" s="153"/>
      <c r="G12" s="154"/>
      <c r="H12" s="15"/>
      <c r="I12" s="15"/>
      <c r="J12" s="15"/>
      <c r="K12" s="15"/>
      <c r="L12" s="78" t="s">
        <v>293</v>
      </c>
    </row>
    <row r="13" spans="1:12" ht="13.5" customHeight="1">
      <c r="A13" s="21"/>
      <c r="B13" s="195" t="s">
        <v>88</v>
      </c>
      <c r="C13" s="153"/>
      <c r="D13" s="153"/>
      <c r="E13" s="153"/>
      <c r="F13" s="153"/>
      <c r="G13" s="154"/>
      <c r="H13" s="51" t="s">
        <v>23</v>
      </c>
      <c r="I13" s="34">
        <v>1</v>
      </c>
      <c r="J13" s="36" t="s">
        <v>5</v>
      </c>
      <c r="K13" s="34">
        <v>6</v>
      </c>
      <c r="L13" s="79" t="e">
        <f>$J$10+$L$11+$I$11</f>
        <v>#REF!</v>
      </c>
    </row>
    <row r="14" spans="1:12" ht="13.5" customHeight="1">
      <c r="A14" s="21"/>
      <c r="B14" s="195" t="s">
        <v>89</v>
      </c>
      <c r="C14" s="153"/>
      <c r="D14" s="153"/>
      <c r="E14" s="153"/>
      <c r="F14" s="153"/>
      <c r="G14" s="154"/>
      <c r="H14" s="36" t="s">
        <v>9</v>
      </c>
      <c r="I14" s="1" t="e">
        <f>IF($I$7=#REF!,#REF!,IF($I$7=#REF!,#REF!,IF($I$7=#REF!,#REF!,IF($I$7=#REF!,#REF!,IF($I$7=#REF!,#REF!,0)))))</f>
        <v>#REF!</v>
      </c>
      <c r="J14" s="36" t="s">
        <v>5</v>
      </c>
      <c r="K14" s="1" t="e">
        <f>IF($I$7=#REF!,#REF!,IF($I$7=#REF!,#REF!,IF($I$7=#REF!,#REF!,IF($I$7=#REF!,#REF!,IF($I$7=#REF!,#REF!,0)))))</f>
        <v>#REF!</v>
      </c>
      <c r="L14" s="79" t="e">
        <f>$J$10+$L$11+$I$11+($I$13*$K$13)</f>
        <v>#REF!</v>
      </c>
    </row>
    <row r="15" spans="1:12" ht="13.5" customHeight="1">
      <c r="A15" s="21"/>
      <c r="B15" s="195" t="s">
        <v>90</v>
      </c>
      <c r="C15" s="153"/>
      <c r="D15" s="153"/>
      <c r="E15" s="153"/>
      <c r="F15" s="153"/>
      <c r="G15" s="154"/>
      <c r="H15" s="36" t="s">
        <v>18</v>
      </c>
      <c r="I15" s="34"/>
      <c r="J15" s="61" t="s">
        <v>292</v>
      </c>
      <c r="K15" s="37" t="s">
        <v>1</v>
      </c>
      <c r="L15" s="60" t="e">
        <f>IF(K15="",0,VLOOKUP(K15,#REF!:#REF!,3,FALSE))</f>
        <v>#REF!</v>
      </c>
    </row>
    <row r="16" spans="1:12" s="16" customFormat="1" ht="13.5" customHeight="1">
      <c r="A16" s="21"/>
      <c r="B16" s="195" t="s">
        <v>91</v>
      </c>
      <c r="C16" s="153"/>
      <c r="D16" s="153"/>
      <c r="E16" s="153"/>
      <c r="F16" s="153"/>
      <c r="G16" s="154"/>
      <c r="H16" s="15"/>
      <c r="I16" s="15"/>
      <c r="J16" s="15"/>
      <c r="K16" s="15"/>
    </row>
    <row r="17" spans="1:12" s="16" customFormat="1" ht="13.5" customHeight="1">
      <c r="A17" s="21"/>
      <c r="B17" s="195"/>
      <c r="C17" s="153"/>
      <c r="D17" s="153"/>
      <c r="E17" s="153"/>
      <c r="F17" s="153"/>
      <c r="G17" s="154"/>
      <c r="H17" s="15"/>
      <c r="I17" s="15"/>
    </row>
    <row r="18" spans="1:12" s="16" customFormat="1" ht="13.5" customHeight="1">
      <c r="A18" s="21"/>
      <c r="B18" s="195" t="s">
        <v>97</v>
      </c>
      <c r="C18" s="153"/>
      <c r="D18" s="153"/>
      <c r="E18" s="153"/>
      <c r="F18" s="153"/>
      <c r="G18" s="154"/>
      <c r="H18" s="15"/>
      <c r="I18" s="15"/>
      <c r="J18" s="15"/>
      <c r="K18" s="15"/>
    </row>
    <row r="19" spans="1:12" s="16" customFormat="1" ht="13.5" customHeight="1">
      <c r="A19" s="21"/>
      <c r="B19" s="195" t="s">
        <v>92</v>
      </c>
      <c r="C19" s="153"/>
      <c r="D19" s="153"/>
      <c r="E19" s="153"/>
      <c r="F19" s="153"/>
      <c r="G19" s="154"/>
      <c r="H19" s="15"/>
      <c r="I19" s="15"/>
    </row>
    <row r="20" spans="1:12" s="16" customFormat="1" ht="13.5" customHeight="1">
      <c r="A20" s="21"/>
      <c r="B20" s="195" t="s">
        <v>93</v>
      </c>
      <c r="C20" s="153"/>
      <c r="D20" s="153"/>
      <c r="E20" s="153"/>
      <c r="F20" s="153"/>
      <c r="G20" s="154"/>
      <c r="H20" s="15"/>
      <c r="I20" s="15"/>
      <c r="J20" s="15"/>
      <c r="K20" s="15"/>
    </row>
    <row r="21" spans="1:12" s="16" customFormat="1" ht="13.5" customHeight="1">
      <c r="A21" s="21"/>
      <c r="B21" s="152" t="s">
        <v>94</v>
      </c>
      <c r="C21" s="153"/>
      <c r="D21" s="153"/>
      <c r="E21" s="153"/>
      <c r="F21" s="153"/>
      <c r="G21" s="154"/>
      <c r="H21" s="15"/>
      <c r="I21" s="15"/>
    </row>
    <row r="22" spans="1:12" s="16" customFormat="1" ht="13.5" customHeight="1">
      <c r="A22" s="21"/>
      <c r="B22" s="195" t="s">
        <v>95</v>
      </c>
      <c r="C22" s="153"/>
      <c r="D22" s="153"/>
      <c r="E22" s="153"/>
      <c r="F22" s="153"/>
      <c r="G22" s="154"/>
      <c r="H22" s="15"/>
      <c r="I22" s="15"/>
      <c r="J22" s="15"/>
      <c r="K22" s="15"/>
    </row>
    <row r="23" spans="1:12" s="16" customFormat="1" ht="13.5" customHeight="1">
      <c r="A23" s="21"/>
      <c r="B23" s="195" t="s">
        <v>96</v>
      </c>
      <c r="C23" s="153"/>
      <c r="D23" s="153"/>
      <c r="E23" s="153"/>
      <c r="F23" s="153"/>
      <c r="G23" s="154"/>
      <c r="H23" s="15"/>
      <c r="I23" s="15"/>
    </row>
    <row r="24" spans="1:12" ht="13.5" customHeight="1">
      <c r="A24" s="21"/>
      <c r="B24" s="195"/>
      <c r="C24" s="153"/>
      <c r="D24" s="153"/>
      <c r="E24" s="153"/>
      <c r="F24" s="153"/>
      <c r="G24" s="154"/>
      <c r="H24" s="15"/>
      <c r="J24" s="22"/>
      <c r="K24" s="22"/>
    </row>
    <row r="25" spans="1:12" ht="13.5" customHeight="1">
      <c r="A25" s="4"/>
      <c r="B25" s="130"/>
      <c r="C25" s="131"/>
      <c r="D25" s="131"/>
      <c r="E25" s="131"/>
      <c r="F25" s="131"/>
      <c r="G25" s="132"/>
      <c r="J25" s="22"/>
      <c r="K25" s="22"/>
    </row>
    <row r="26" spans="1:12">
      <c r="A26" s="131"/>
      <c r="B26" s="131"/>
      <c r="C26" s="131"/>
      <c r="D26" s="131"/>
      <c r="E26" s="131"/>
      <c r="F26" s="131"/>
      <c r="G26" s="131"/>
    </row>
    <row r="27" spans="1:12" ht="13.5" customHeight="1">
      <c r="A27" s="127" t="s">
        <v>8</v>
      </c>
      <c r="B27" s="128"/>
      <c r="C27" s="128"/>
      <c r="D27" s="128"/>
      <c r="E27" s="128"/>
      <c r="F27" s="128"/>
      <c r="G27" s="129"/>
    </row>
    <row r="28" spans="1:12" s="10" customFormat="1" ht="13.5" customHeight="1">
      <c r="A28" s="124"/>
      <c r="B28" s="125"/>
      <c r="C28" s="125"/>
      <c r="D28" s="125"/>
      <c r="E28" s="125"/>
      <c r="F28" s="125"/>
      <c r="G28" s="126"/>
      <c r="L28" s="11"/>
    </row>
    <row r="29" spans="1:12" s="6" customFormat="1" ht="13.5" customHeight="1">
      <c r="A29" s="146" t="s">
        <v>294</v>
      </c>
      <c r="B29" s="147"/>
      <c r="C29" s="147"/>
      <c r="D29" s="147"/>
      <c r="E29" s="147"/>
      <c r="F29" s="147"/>
      <c r="G29" s="148"/>
      <c r="L29" s="23"/>
    </row>
    <row r="30" spans="1:12" s="6" customFormat="1" ht="13.5" customHeight="1">
      <c r="A30" s="143"/>
      <c r="B30" s="144"/>
      <c r="C30" s="144"/>
      <c r="D30" s="144"/>
      <c r="E30" s="144"/>
      <c r="F30" s="144"/>
      <c r="G30" s="145"/>
      <c r="L30" s="23"/>
    </row>
    <row r="31" spans="1:12" s="23" customFormat="1" ht="13.5" customHeight="1">
      <c r="A31" s="124"/>
      <c r="B31" s="125"/>
      <c r="C31" s="125"/>
      <c r="D31" s="125"/>
      <c r="E31" s="125"/>
      <c r="F31" s="125"/>
      <c r="G31" s="126"/>
      <c r="H31" s="6"/>
      <c r="I31" s="6"/>
      <c r="J31" s="6"/>
      <c r="K31" s="6"/>
    </row>
    <row r="32" spans="1:12" s="6" customFormat="1" ht="13.5" customHeight="1">
      <c r="A32" s="146"/>
      <c r="B32" s="147"/>
      <c r="C32" s="147"/>
      <c r="D32" s="147"/>
      <c r="E32" s="147"/>
      <c r="F32" s="147"/>
      <c r="G32" s="148"/>
      <c r="L32" s="23"/>
    </row>
    <row r="33" spans="1:12" s="10" customFormat="1" ht="13.5" customHeight="1">
      <c r="A33" s="124"/>
      <c r="B33" s="125"/>
      <c r="C33" s="125"/>
      <c r="D33" s="125"/>
      <c r="E33" s="125"/>
      <c r="F33" s="125"/>
      <c r="G33" s="126"/>
      <c r="L33" s="11"/>
    </row>
    <row r="34" spans="1:12" s="10" customFormat="1" ht="13.5" customHeight="1">
      <c r="A34" s="124"/>
      <c r="B34" s="125"/>
      <c r="C34" s="125"/>
      <c r="D34" s="125"/>
      <c r="E34" s="125"/>
      <c r="F34" s="125"/>
      <c r="G34" s="126"/>
      <c r="L34" s="11"/>
    </row>
    <row r="35" spans="1:12" s="10" customFormat="1" ht="13.5" customHeight="1">
      <c r="A35" s="124"/>
      <c r="B35" s="125"/>
      <c r="C35" s="125"/>
      <c r="D35" s="125"/>
      <c r="E35" s="125"/>
      <c r="F35" s="125"/>
      <c r="G35" s="126"/>
      <c r="L35" s="11"/>
    </row>
    <row r="36" spans="1:12" s="11" customFormat="1" ht="13.5" customHeight="1">
      <c r="A36" s="124"/>
      <c r="B36" s="125"/>
      <c r="C36" s="125"/>
      <c r="D36" s="125"/>
      <c r="E36" s="125"/>
      <c r="F36" s="125"/>
      <c r="G36" s="126"/>
      <c r="H36" s="10"/>
      <c r="I36" s="10"/>
      <c r="J36" s="10"/>
      <c r="K36" s="10"/>
    </row>
    <row r="37" spans="1:12" s="10" customFormat="1" ht="13.5" customHeight="1">
      <c r="A37" s="124"/>
      <c r="B37" s="125"/>
      <c r="C37" s="125"/>
      <c r="D37" s="125"/>
      <c r="E37" s="125"/>
      <c r="F37" s="125"/>
      <c r="G37" s="126"/>
      <c r="L37" s="11"/>
    </row>
    <row r="38" spans="1:12" s="10" customFormat="1" ht="13.5" customHeight="1">
      <c r="A38" s="124"/>
      <c r="B38" s="125"/>
      <c r="C38" s="125"/>
      <c r="D38" s="125"/>
      <c r="E38" s="125"/>
      <c r="F38" s="125"/>
      <c r="G38" s="126"/>
      <c r="L38" s="11"/>
    </row>
    <row r="39" spans="1:12" s="10" customFormat="1" ht="13.5" customHeight="1">
      <c r="A39" s="124"/>
      <c r="B39" s="125"/>
      <c r="C39" s="125"/>
      <c r="D39" s="125"/>
      <c r="E39" s="125"/>
      <c r="F39" s="125"/>
      <c r="G39" s="126"/>
      <c r="L39" s="11"/>
    </row>
    <row r="40" spans="1:12" s="10" customFormat="1" ht="13.5" customHeight="1">
      <c r="A40" s="124"/>
      <c r="B40" s="125"/>
      <c r="C40" s="125"/>
      <c r="D40" s="125"/>
      <c r="E40" s="125"/>
      <c r="F40" s="125"/>
      <c r="G40" s="126"/>
      <c r="L40" s="11"/>
    </row>
    <row r="41" spans="1:12" s="10" customFormat="1" ht="13.5" customHeight="1">
      <c r="A41" s="124"/>
      <c r="B41" s="125"/>
      <c r="C41" s="125"/>
      <c r="D41" s="125"/>
      <c r="E41" s="125"/>
      <c r="F41" s="125"/>
      <c r="G41" s="126"/>
      <c r="L41" s="11"/>
    </row>
    <row r="42" spans="1:12" s="10" customFormat="1" ht="13.5" customHeight="1">
      <c r="A42" s="124"/>
      <c r="B42" s="125"/>
      <c r="C42" s="125"/>
      <c r="D42" s="125"/>
      <c r="E42" s="125"/>
      <c r="F42" s="125"/>
      <c r="G42" s="126"/>
      <c r="L42" s="11"/>
    </row>
    <row r="43" spans="1:12" s="10" customFormat="1" ht="13.5" customHeight="1">
      <c r="A43" s="124"/>
      <c r="B43" s="125"/>
      <c r="C43" s="125"/>
      <c r="D43" s="125"/>
      <c r="E43" s="125"/>
      <c r="F43" s="125"/>
      <c r="G43" s="126"/>
      <c r="L43" s="11"/>
    </row>
    <row r="44" spans="1:12" s="10" customFormat="1" ht="13.5" customHeight="1">
      <c r="A44" s="124"/>
      <c r="B44" s="125"/>
      <c r="C44" s="125"/>
      <c r="D44" s="125"/>
      <c r="E44" s="125"/>
      <c r="F44" s="125"/>
      <c r="G44" s="126"/>
      <c r="L44" s="11"/>
    </row>
    <row r="45" spans="1:12" s="10" customFormat="1" ht="13.5" customHeight="1">
      <c r="A45" s="124"/>
      <c r="B45" s="125"/>
      <c r="C45" s="125"/>
      <c r="D45" s="125"/>
      <c r="E45" s="125"/>
      <c r="F45" s="125"/>
      <c r="G45" s="126"/>
      <c r="L45" s="11"/>
    </row>
    <row r="46" spans="1:12" s="10" customFormat="1" ht="13.5" customHeight="1">
      <c r="A46" s="124"/>
      <c r="B46" s="125"/>
      <c r="C46" s="125"/>
      <c r="D46" s="125"/>
      <c r="E46" s="125"/>
      <c r="F46" s="125"/>
      <c r="G46" s="126"/>
      <c r="L46" s="11"/>
    </row>
    <row r="47" spans="1:12" s="10" customFormat="1" ht="13.5" customHeight="1">
      <c r="A47" s="124"/>
      <c r="B47" s="125"/>
      <c r="C47" s="125"/>
      <c r="D47" s="125"/>
      <c r="E47" s="125"/>
      <c r="F47" s="125"/>
      <c r="G47" s="126"/>
      <c r="L47" s="11"/>
    </row>
    <row r="48" spans="1:12" s="10" customFormat="1" ht="13.5" customHeight="1">
      <c r="A48" s="124"/>
      <c r="B48" s="125"/>
      <c r="C48" s="125"/>
      <c r="D48" s="125"/>
      <c r="E48" s="125"/>
      <c r="F48" s="125"/>
      <c r="G48" s="126"/>
      <c r="L48" s="11"/>
    </row>
    <row r="49" spans="1:12" s="10" customFormat="1" ht="13.5" customHeight="1">
      <c r="A49" s="124"/>
      <c r="B49" s="125"/>
      <c r="C49" s="125"/>
      <c r="D49" s="125"/>
      <c r="E49" s="125"/>
      <c r="F49" s="125"/>
      <c r="G49" s="126"/>
      <c r="L49" s="11"/>
    </row>
    <row r="50" spans="1:12" s="10" customFormat="1" ht="13.5" customHeight="1">
      <c r="A50" s="124"/>
      <c r="B50" s="125"/>
      <c r="C50" s="125"/>
      <c r="D50" s="125"/>
      <c r="E50" s="125"/>
      <c r="F50" s="125"/>
      <c r="G50" s="126"/>
      <c r="L50" s="11"/>
    </row>
    <row r="51" spans="1:12" s="10" customFormat="1" ht="13.5" customHeight="1">
      <c r="A51" s="124"/>
      <c r="B51" s="125"/>
      <c r="C51" s="125"/>
      <c r="D51" s="125"/>
      <c r="E51" s="125"/>
      <c r="F51" s="125"/>
      <c r="G51" s="126"/>
      <c r="L51" s="11"/>
    </row>
    <row r="52" spans="1:12" s="10" customFormat="1" ht="13.5" customHeight="1">
      <c r="A52" s="124"/>
      <c r="B52" s="125"/>
      <c r="C52" s="125"/>
      <c r="D52" s="125"/>
      <c r="E52" s="125"/>
      <c r="F52" s="125"/>
      <c r="G52" s="126"/>
      <c r="L52" s="11"/>
    </row>
    <row r="53" spans="1:12" s="10" customFormat="1" ht="13.5" customHeight="1">
      <c r="A53" s="124"/>
      <c r="B53" s="125"/>
      <c r="C53" s="125"/>
      <c r="D53" s="125"/>
      <c r="E53" s="125"/>
      <c r="F53" s="125"/>
      <c r="G53" s="126"/>
      <c r="L53" s="11"/>
    </row>
    <row r="54" spans="1:12" s="10" customFormat="1" ht="13.5" customHeight="1">
      <c r="A54" s="124"/>
      <c r="B54" s="125"/>
      <c r="C54" s="125"/>
      <c r="D54" s="125"/>
      <c r="E54" s="125"/>
      <c r="F54" s="125"/>
      <c r="G54" s="126"/>
      <c r="L54" s="11"/>
    </row>
    <row r="55" spans="1:12" s="10" customFormat="1" ht="13.5" customHeight="1">
      <c r="A55" s="124"/>
      <c r="B55" s="125"/>
      <c r="C55" s="125"/>
      <c r="D55" s="125"/>
      <c r="E55" s="125"/>
      <c r="F55" s="125"/>
      <c r="G55" s="126"/>
      <c r="L55" s="11"/>
    </row>
    <row r="56" spans="1:12" s="10" customFormat="1" ht="13.5" customHeight="1">
      <c r="A56" s="124"/>
      <c r="B56" s="125"/>
      <c r="C56" s="125"/>
      <c r="D56" s="125"/>
      <c r="E56" s="125"/>
      <c r="F56" s="125"/>
      <c r="G56" s="126"/>
      <c r="L56" s="11"/>
    </row>
    <row r="57" spans="1:12" s="10" customFormat="1" ht="13.5" customHeight="1">
      <c r="A57" s="124"/>
      <c r="B57" s="125"/>
      <c r="C57" s="125"/>
      <c r="D57" s="125"/>
      <c r="E57" s="125"/>
      <c r="F57" s="125"/>
      <c r="G57" s="126"/>
      <c r="L57" s="11"/>
    </row>
    <row r="58" spans="1:12" s="11" customFormat="1" ht="13.5" customHeight="1">
      <c r="A58" s="124"/>
      <c r="B58" s="125"/>
      <c r="C58" s="125"/>
      <c r="D58" s="125"/>
      <c r="E58" s="125"/>
      <c r="F58" s="125"/>
      <c r="G58" s="126"/>
      <c r="H58" s="10"/>
      <c r="I58" s="10"/>
      <c r="J58" s="10"/>
      <c r="K58" s="10"/>
    </row>
    <row r="59" spans="1:12" s="5" customFormat="1" ht="21">
      <c r="A59" s="24" t="s">
        <v>2</v>
      </c>
      <c r="B59" s="25">
        <f>$B$1</f>
        <v>4</v>
      </c>
      <c r="C59" s="26" t="s">
        <v>3</v>
      </c>
      <c r="D59" s="27" t="str">
        <f>$E$1</f>
        <v>儀式</v>
      </c>
      <c r="E59" s="140" t="str">
        <f>$B$2</f>
        <v>トランスファー・エンチャントメント</v>
      </c>
      <c r="F59" s="141"/>
      <c r="G59" s="142"/>
      <c r="L59" s="22"/>
    </row>
  </sheetData>
  <mergeCells count="65">
    <mergeCell ref="B1:C1"/>
    <mergeCell ref="F1:G1"/>
    <mergeCell ref="B2:G2"/>
    <mergeCell ref="B4:G4"/>
    <mergeCell ref="B5:D5"/>
    <mergeCell ref="F5:G5"/>
    <mergeCell ref="B6:D6"/>
    <mergeCell ref="F6:G6"/>
    <mergeCell ref="B7:D7"/>
    <mergeCell ref="F7:G7"/>
    <mergeCell ref="B8:G8"/>
    <mergeCell ref="B14:G14"/>
    <mergeCell ref="B15:G15"/>
    <mergeCell ref="B24:G24"/>
    <mergeCell ref="B25:G25"/>
    <mergeCell ref="A26:G26"/>
    <mergeCell ref="B20:G20"/>
    <mergeCell ref="B21:G21"/>
    <mergeCell ref="B22:G22"/>
    <mergeCell ref="B23:G23"/>
    <mergeCell ref="B16:G16"/>
    <mergeCell ref="B17:G17"/>
    <mergeCell ref="B18:G18"/>
    <mergeCell ref="B19:G19"/>
    <mergeCell ref="J9:K9"/>
    <mergeCell ref="B11:G11"/>
    <mergeCell ref="B12:G12"/>
    <mergeCell ref="J11:K11"/>
    <mergeCell ref="B13:G13"/>
    <mergeCell ref="B10:G10"/>
    <mergeCell ref="B9:G9"/>
    <mergeCell ref="A46:G46"/>
    <mergeCell ref="A47:G47"/>
    <mergeCell ref="A48:G48"/>
    <mergeCell ref="A49:G49"/>
    <mergeCell ref="A45:G45"/>
    <mergeCell ref="A40:G40"/>
    <mergeCell ref="A41:G41"/>
    <mergeCell ref="A42:G42"/>
    <mergeCell ref="A43:G43"/>
    <mergeCell ref="A27:G27"/>
    <mergeCell ref="A32:G32"/>
    <mergeCell ref="A28:G28"/>
    <mergeCell ref="A34:G34"/>
    <mergeCell ref="A39:G39"/>
    <mergeCell ref="A35:G35"/>
    <mergeCell ref="A36:G36"/>
    <mergeCell ref="A37:G37"/>
    <mergeCell ref="A38:G38"/>
    <mergeCell ref="H4:L4"/>
    <mergeCell ref="E59:G59"/>
    <mergeCell ref="A57:G57"/>
    <mergeCell ref="A51:G51"/>
    <mergeCell ref="A52:G52"/>
    <mergeCell ref="A53:G53"/>
    <mergeCell ref="A54:G54"/>
    <mergeCell ref="A55:G55"/>
    <mergeCell ref="A56:G56"/>
    <mergeCell ref="A58:G58"/>
    <mergeCell ref="A50:G50"/>
    <mergeCell ref="A29:G29"/>
    <mergeCell ref="A30:G30"/>
    <mergeCell ref="A31:G31"/>
    <mergeCell ref="A44:G44"/>
    <mergeCell ref="A33:G33"/>
  </mergeCells>
  <phoneticPr fontId="9"/>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#REF!</xm:f>
          </x14:formula1>
          <xm:sqref>I6</xm:sqref>
        </x14:dataValidation>
        <x14:dataValidation type="list" allowBlank="1" showInputMessage="1" showErrorMessage="1">
          <x14:formula1>
            <xm:f>#REF!</xm:f>
          </x14:formula1>
          <xm:sqref>I5</xm:sqref>
        </x14:dataValidation>
        <x14:dataValidation type="list" allowBlank="1" showInputMessage="1" showErrorMessage="1">
          <x14:formula1>
            <xm:f>#REF!</xm:f>
          </x14:formula1>
          <xm:sqref>I7</xm:sqref>
        </x14:dataValidation>
        <x14:dataValidation type="list" allowBlank="1" showInputMessage="1" showErrorMessage="1">
          <x14:formula1>
            <xm:f>#REF!</xm:f>
          </x14:formula1>
          <xm:sqref>I15</xm:sqref>
        </x14:dataValidation>
        <x14:dataValidation type="list" allowBlank="1" showInputMessage="1" showErrorMessage="1">
          <x14:formula1>
            <xm:f>#REF!</xm:f>
          </x14:formula1>
          <xm:sqref>K8</xm:sqref>
        </x14:dataValidation>
        <x14:dataValidation type="list" allowBlank="1" showInputMessage="1" showErrorMessage="1">
          <x14:formula1>
            <xm:f>#REF!</xm:f>
          </x14:formula1>
          <xm:sqref>I8 I10 K15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tabSelected="1" workbookViewId="0">
      <selection activeCell="B2" sqref="B2:G2"/>
    </sheetView>
  </sheetViews>
  <sheetFormatPr defaultRowHeight="13.5"/>
  <cols>
    <col min="1" max="1" width="7.875" style="45" customWidth="1"/>
    <col min="2" max="2" width="8.5" style="45" customWidth="1"/>
    <col min="3" max="3" width="6.625" style="45" customWidth="1"/>
    <col min="4" max="4" width="15.75" style="45" customWidth="1"/>
    <col min="5" max="6" width="15.75" style="38" customWidth="1"/>
    <col min="7" max="7" width="18.25" style="38" customWidth="1"/>
    <col min="8" max="8" width="17.375" style="38" customWidth="1"/>
    <col min="9" max="9" width="14.625" style="38" customWidth="1"/>
    <col min="10" max="10" width="8.375" style="38" customWidth="1"/>
    <col min="11" max="11" width="7.5" style="38" customWidth="1"/>
    <col min="12" max="12" width="7.875" style="45" customWidth="1"/>
    <col min="13" max="13" width="9.25" style="45" customWidth="1"/>
    <col min="14" max="14" width="12.375" style="45" customWidth="1"/>
    <col min="15" max="16384" width="9" style="45"/>
  </cols>
  <sheetData>
    <row r="1" spans="1:12" ht="21">
      <c r="A1" s="12" t="s">
        <v>28</v>
      </c>
      <c r="B1" s="157">
        <v>5</v>
      </c>
      <c r="C1" s="158"/>
      <c r="D1" s="13" t="s">
        <v>29</v>
      </c>
      <c r="E1" s="14" t="s">
        <v>30</v>
      </c>
      <c r="F1" s="159"/>
      <c r="G1" s="160"/>
      <c r="H1" s="41" t="s">
        <v>14</v>
      </c>
    </row>
    <row r="2" spans="1:12" ht="24.75" customHeight="1">
      <c r="A2" s="13" t="s">
        <v>31</v>
      </c>
      <c r="B2" s="161" t="s">
        <v>176</v>
      </c>
      <c r="C2" s="161"/>
      <c r="D2" s="161"/>
      <c r="E2" s="161"/>
      <c r="F2" s="161"/>
      <c r="G2" s="161"/>
      <c r="H2" s="41" t="s">
        <v>15</v>
      </c>
    </row>
    <row r="3" spans="1:12" ht="19.5" customHeight="1">
      <c r="A3" s="17" t="s">
        <v>32</v>
      </c>
      <c r="B3" s="15"/>
      <c r="C3" s="15"/>
      <c r="D3" s="15"/>
      <c r="E3" s="15"/>
      <c r="F3" s="15"/>
      <c r="G3" s="15"/>
      <c r="I3" s="41"/>
    </row>
    <row r="4" spans="1:12">
      <c r="A4" s="18" t="s">
        <v>33</v>
      </c>
      <c r="B4" s="196" t="s">
        <v>199</v>
      </c>
      <c r="C4" s="162"/>
      <c r="D4" s="162"/>
      <c r="E4" s="162"/>
      <c r="F4" s="162"/>
      <c r="G4" s="156"/>
      <c r="H4" s="118" t="s">
        <v>291</v>
      </c>
      <c r="I4" s="119"/>
      <c r="J4" s="119"/>
      <c r="K4" s="119"/>
      <c r="L4" s="120"/>
    </row>
    <row r="5" spans="1:12">
      <c r="A5" s="19" t="s">
        <v>34</v>
      </c>
      <c r="B5" s="163" t="s">
        <v>177</v>
      </c>
      <c r="C5" s="164"/>
      <c r="D5" s="165"/>
      <c r="E5" s="20" t="s">
        <v>35</v>
      </c>
      <c r="F5" s="196" t="s">
        <v>182</v>
      </c>
      <c r="G5" s="156"/>
      <c r="H5" s="48" t="s">
        <v>4</v>
      </c>
      <c r="I5" s="46" t="s">
        <v>21</v>
      </c>
      <c r="J5" s="46" t="s">
        <v>25</v>
      </c>
    </row>
    <row r="6" spans="1:12">
      <c r="A6" s="19" t="s">
        <v>36</v>
      </c>
      <c r="B6" s="163" t="s">
        <v>178</v>
      </c>
      <c r="C6" s="164"/>
      <c r="D6" s="165"/>
      <c r="E6" s="20" t="s">
        <v>38</v>
      </c>
      <c r="F6" s="196" t="s">
        <v>181</v>
      </c>
      <c r="G6" s="156"/>
      <c r="H6" s="48" t="s">
        <v>20</v>
      </c>
      <c r="I6" s="46"/>
      <c r="J6" s="46"/>
    </row>
    <row r="7" spans="1:12">
      <c r="A7" s="19" t="s">
        <v>39</v>
      </c>
      <c r="B7" s="196" t="s">
        <v>179</v>
      </c>
      <c r="C7" s="162"/>
      <c r="D7" s="156"/>
      <c r="E7" s="20" t="s">
        <v>40</v>
      </c>
      <c r="F7" s="196" t="s">
        <v>180</v>
      </c>
      <c r="G7" s="156"/>
      <c r="H7" s="48" t="s">
        <v>22</v>
      </c>
      <c r="I7" s="46" t="s">
        <v>26</v>
      </c>
      <c r="J7" s="41" t="s">
        <v>19</v>
      </c>
      <c r="L7" s="91" t="s">
        <v>293</v>
      </c>
    </row>
    <row r="8" spans="1:12" ht="13.5" customHeight="1">
      <c r="A8" s="21"/>
      <c r="B8" s="149" t="s">
        <v>183</v>
      </c>
      <c r="C8" s="150"/>
      <c r="D8" s="150"/>
      <c r="E8" s="150"/>
      <c r="F8" s="150"/>
      <c r="G8" s="151"/>
      <c r="H8" s="48" t="s">
        <v>10</v>
      </c>
      <c r="I8" s="37" t="s">
        <v>1</v>
      </c>
      <c r="J8" s="47" t="e">
        <f>IF(I8="",0,VLOOKUP(I8,#REF!:#REF!,3,FALSE))</f>
        <v>#REF!</v>
      </c>
      <c r="K8" s="46" t="s">
        <v>24</v>
      </c>
      <c r="L8" s="97" t="e">
        <f>$J$8+$L$9+$I$9</f>
        <v>#REF!</v>
      </c>
    </row>
    <row r="9" spans="1:12" ht="13.5" customHeight="1">
      <c r="A9" s="21"/>
      <c r="B9" s="152" t="s">
        <v>184</v>
      </c>
      <c r="C9" s="153"/>
      <c r="D9" s="153"/>
      <c r="E9" s="153"/>
      <c r="F9" s="153"/>
      <c r="G9" s="154"/>
      <c r="H9" s="48" t="s">
        <v>16</v>
      </c>
      <c r="I9" s="46">
        <v>0</v>
      </c>
      <c r="J9" s="116" t="s">
        <v>12</v>
      </c>
      <c r="K9" s="117"/>
      <c r="L9" s="47" t="e">
        <f>IF($I$7=#REF!,#REF!,IF($I$7=#REF!,#REF!,IF($I$7=#REF!,#REF!,IF($I$7=#REF!,#REF!,IF($I$7=#REF!,#REF!,0)))))</f>
        <v>#REF!</v>
      </c>
    </row>
    <row r="10" spans="1:12" ht="13.5" customHeight="1">
      <c r="A10" s="21"/>
      <c r="B10" s="195" t="s">
        <v>185</v>
      </c>
      <c r="C10" s="153"/>
      <c r="D10" s="153"/>
      <c r="E10" s="153"/>
      <c r="F10" s="153"/>
      <c r="G10" s="154"/>
      <c r="H10" s="42" t="s">
        <v>11</v>
      </c>
      <c r="I10" s="37" t="s">
        <v>1</v>
      </c>
      <c r="J10" s="47" t="e">
        <f>IF(I10="",0,VLOOKUP(I10,#REF!:#REF!,3,FALSE))</f>
        <v>#REF!</v>
      </c>
      <c r="L10" s="38"/>
    </row>
    <row r="11" spans="1:12" ht="13.5" customHeight="1">
      <c r="A11" s="21"/>
      <c r="B11" s="195" t="s">
        <v>186</v>
      </c>
      <c r="C11" s="153"/>
      <c r="D11" s="153"/>
      <c r="E11" s="153"/>
      <c r="F11" s="153"/>
      <c r="G11" s="154"/>
      <c r="H11" s="48" t="s">
        <v>17</v>
      </c>
      <c r="I11" s="46">
        <v>0</v>
      </c>
      <c r="J11" s="116" t="s">
        <v>13</v>
      </c>
      <c r="K11" s="117"/>
      <c r="L11" s="47" t="e">
        <f>IF($I$7=#REF!,#REF!,IF($I$7=#REF!,#REF!,IF($I$7=#REF!,#REF!,IF($I$7=#REF!,#REF!,IF($I$7=#REF!,#REF!,0)))))</f>
        <v>#REF!</v>
      </c>
    </row>
    <row r="12" spans="1:12" ht="13.5" customHeight="1">
      <c r="A12" s="21"/>
      <c r="B12" s="195" t="s">
        <v>187</v>
      </c>
      <c r="C12" s="153"/>
      <c r="D12" s="153"/>
      <c r="E12" s="153"/>
      <c r="F12" s="153"/>
      <c r="G12" s="154"/>
      <c r="L12" s="76" t="s">
        <v>293</v>
      </c>
    </row>
    <row r="13" spans="1:12" ht="13.5" customHeight="1">
      <c r="A13" s="21"/>
      <c r="B13" s="195" t="s">
        <v>188</v>
      </c>
      <c r="C13" s="153"/>
      <c r="D13" s="153"/>
      <c r="E13" s="153"/>
      <c r="F13" s="153"/>
      <c r="G13" s="154"/>
      <c r="H13" s="51" t="s">
        <v>23</v>
      </c>
      <c r="I13" s="46">
        <v>1</v>
      </c>
      <c r="J13" s="48" t="s">
        <v>5</v>
      </c>
      <c r="K13" s="46">
        <v>6</v>
      </c>
      <c r="L13" s="77" t="e">
        <f>$J$10+$L$11+$I$11</f>
        <v>#REF!</v>
      </c>
    </row>
    <row r="14" spans="1:12" ht="13.5" customHeight="1">
      <c r="A14" s="21"/>
      <c r="B14" s="195" t="s">
        <v>189</v>
      </c>
      <c r="C14" s="153"/>
      <c r="D14" s="153"/>
      <c r="E14" s="153"/>
      <c r="F14" s="153"/>
      <c r="G14" s="154"/>
      <c r="H14" s="48" t="s">
        <v>9</v>
      </c>
      <c r="I14" s="1" t="e">
        <f>IF($I$7=#REF!,#REF!,IF($I$7=#REF!,#REF!,IF($I$7=#REF!,#REF!,IF($I$7=#REF!,#REF!,IF($I$7=#REF!,#REF!,0)))))</f>
        <v>#REF!</v>
      </c>
      <c r="J14" s="48" t="s">
        <v>5</v>
      </c>
      <c r="K14" s="1" t="e">
        <f>IF($I$7=#REF!,#REF!,IF($I$7=#REF!,#REF!,IF($I$7=#REF!,#REF!,IF($I$7=#REF!,#REF!,IF($I$7=#REF!,#REF!,0)))))</f>
        <v>#REF!</v>
      </c>
      <c r="L14" s="77" t="e">
        <f>$J$10+$L$11+$I$11+($I$13*$K$13)</f>
        <v>#REF!</v>
      </c>
    </row>
    <row r="15" spans="1:12" ht="13.5" customHeight="1">
      <c r="A15" s="21"/>
      <c r="B15" s="195" t="s">
        <v>190</v>
      </c>
      <c r="C15" s="153"/>
      <c r="D15" s="153"/>
      <c r="E15" s="153"/>
      <c r="F15" s="153"/>
      <c r="G15" s="154"/>
      <c r="H15" s="48" t="s">
        <v>18</v>
      </c>
      <c r="I15" s="46"/>
      <c r="J15" s="59" t="s">
        <v>292</v>
      </c>
      <c r="K15" s="37" t="s">
        <v>1</v>
      </c>
      <c r="L15" s="58" t="e">
        <f>IF(K15="",0,VLOOKUP(K15,#REF!:#REF!,3,FALSE))</f>
        <v>#REF!</v>
      </c>
    </row>
    <row r="16" spans="1:12" ht="13.5" customHeight="1">
      <c r="A16" s="21"/>
      <c r="B16" s="152" t="s">
        <v>192</v>
      </c>
      <c r="C16" s="153"/>
      <c r="D16" s="153"/>
      <c r="E16" s="153"/>
      <c r="F16" s="153"/>
      <c r="G16" s="154"/>
    </row>
    <row r="17" spans="1:12" ht="13.5" customHeight="1">
      <c r="A17" s="21"/>
      <c r="B17" s="197" t="s">
        <v>191</v>
      </c>
      <c r="C17" s="153"/>
      <c r="D17" s="153"/>
      <c r="E17" s="153"/>
      <c r="F17" s="153"/>
      <c r="G17" s="154"/>
      <c r="H17" s="15"/>
      <c r="J17" s="45"/>
      <c r="K17" s="45"/>
    </row>
    <row r="18" spans="1:12" ht="13.5" customHeight="1">
      <c r="A18" s="21"/>
      <c r="B18" s="197" t="s">
        <v>193</v>
      </c>
      <c r="C18" s="153"/>
      <c r="D18" s="153"/>
      <c r="E18" s="153"/>
      <c r="F18" s="153"/>
      <c r="G18" s="154"/>
    </row>
    <row r="19" spans="1:12" ht="13.5" customHeight="1">
      <c r="A19" s="21"/>
      <c r="B19" s="197" t="s">
        <v>194</v>
      </c>
      <c r="C19" s="153"/>
      <c r="D19" s="153"/>
      <c r="E19" s="153"/>
      <c r="F19" s="153"/>
      <c r="G19" s="154"/>
      <c r="H19" s="15"/>
      <c r="J19" s="45"/>
      <c r="K19" s="45"/>
    </row>
    <row r="20" spans="1:12" ht="13.5" customHeight="1">
      <c r="A20" s="21"/>
      <c r="B20" s="195" t="s">
        <v>195</v>
      </c>
      <c r="C20" s="153"/>
      <c r="D20" s="153"/>
      <c r="E20" s="153"/>
      <c r="F20" s="153"/>
      <c r="G20" s="154"/>
    </row>
    <row r="21" spans="1:12" ht="13.5" customHeight="1">
      <c r="A21" s="21"/>
      <c r="B21" s="197" t="s">
        <v>197</v>
      </c>
      <c r="C21" s="153"/>
      <c r="D21" s="153"/>
      <c r="E21" s="153"/>
      <c r="F21" s="153"/>
      <c r="G21" s="154"/>
      <c r="H21" s="15"/>
      <c r="J21" s="45"/>
      <c r="K21" s="45"/>
    </row>
    <row r="22" spans="1:12" ht="13.5" customHeight="1">
      <c r="A22" s="21"/>
      <c r="B22" s="195" t="s">
        <v>196</v>
      </c>
      <c r="C22" s="153"/>
      <c r="D22" s="153"/>
      <c r="E22" s="153"/>
      <c r="F22" s="153"/>
      <c r="G22" s="154"/>
    </row>
    <row r="23" spans="1:12" ht="13.5" customHeight="1">
      <c r="A23" s="44"/>
      <c r="B23" s="130"/>
      <c r="C23" s="131"/>
      <c r="D23" s="131"/>
      <c r="E23" s="131"/>
      <c r="F23" s="131"/>
      <c r="G23" s="132"/>
      <c r="J23" s="45"/>
      <c r="K23" s="45"/>
    </row>
    <row r="24" spans="1:12">
      <c r="A24" s="131"/>
      <c r="B24" s="131"/>
      <c r="C24" s="131"/>
      <c r="D24" s="131"/>
      <c r="E24" s="131"/>
      <c r="F24" s="131"/>
      <c r="G24" s="131"/>
    </row>
    <row r="25" spans="1:12" ht="13.5" customHeight="1">
      <c r="A25" s="127" t="s">
        <v>8</v>
      </c>
      <c r="B25" s="128"/>
      <c r="C25" s="128"/>
      <c r="D25" s="128"/>
      <c r="E25" s="128"/>
      <c r="F25" s="128"/>
      <c r="G25" s="129"/>
    </row>
    <row r="26" spans="1:12" s="10" customFormat="1" ht="13.5" customHeight="1">
      <c r="A26" s="124"/>
      <c r="B26" s="125"/>
      <c r="C26" s="125"/>
      <c r="D26" s="125"/>
      <c r="E26" s="125"/>
      <c r="F26" s="125"/>
      <c r="G26" s="126"/>
      <c r="L26" s="11"/>
    </row>
    <row r="27" spans="1:12" s="39" customFormat="1" ht="13.5" customHeight="1">
      <c r="A27" s="146" t="s">
        <v>296</v>
      </c>
      <c r="B27" s="147"/>
      <c r="C27" s="147"/>
      <c r="D27" s="147"/>
      <c r="E27" s="147"/>
      <c r="F27" s="147"/>
      <c r="G27" s="148"/>
      <c r="L27" s="23"/>
    </row>
    <row r="28" spans="1:12" s="39" customFormat="1" ht="13.5" customHeight="1">
      <c r="A28" s="143"/>
      <c r="B28" s="144"/>
      <c r="C28" s="144"/>
      <c r="D28" s="144"/>
      <c r="E28" s="144"/>
      <c r="F28" s="144"/>
      <c r="G28" s="145"/>
      <c r="L28" s="23"/>
    </row>
    <row r="29" spans="1:12" s="23" customFormat="1" ht="13.5" customHeight="1">
      <c r="A29" s="124"/>
      <c r="B29" s="125"/>
      <c r="C29" s="125"/>
      <c r="D29" s="125"/>
      <c r="E29" s="125"/>
      <c r="F29" s="125"/>
      <c r="G29" s="126"/>
      <c r="H29" s="39"/>
      <c r="I29" s="39"/>
      <c r="J29" s="39"/>
      <c r="K29" s="39"/>
    </row>
    <row r="30" spans="1:12" s="39" customFormat="1" ht="13.5" customHeight="1">
      <c r="A30" s="146"/>
      <c r="B30" s="147"/>
      <c r="C30" s="147"/>
      <c r="D30" s="147"/>
      <c r="E30" s="147"/>
      <c r="F30" s="147"/>
      <c r="G30" s="148"/>
      <c r="L30" s="23"/>
    </row>
    <row r="31" spans="1:12" s="10" customFormat="1" ht="13.5" customHeight="1">
      <c r="A31" s="124"/>
      <c r="B31" s="125"/>
      <c r="C31" s="125"/>
      <c r="D31" s="125"/>
      <c r="E31" s="125"/>
      <c r="F31" s="125"/>
      <c r="G31" s="126"/>
      <c r="L31" s="11"/>
    </row>
    <row r="32" spans="1:12" s="10" customFormat="1" ht="13.5" customHeight="1">
      <c r="A32" s="124"/>
      <c r="B32" s="125"/>
      <c r="C32" s="125"/>
      <c r="D32" s="125"/>
      <c r="E32" s="125"/>
      <c r="F32" s="125"/>
      <c r="G32" s="126"/>
      <c r="L32" s="11"/>
    </row>
    <row r="33" spans="1:12" s="10" customFormat="1" ht="13.5" customHeight="1">
      <c r="A33" s="124"/>
      <c r="B33" s="125"/>
      <c r="C33" s="125"/>
      <c r="D33" s="125"/>
      <c r="E33" s="125"/>
      <c r="F33" s="125"/>
      <c r="G33" s="126"/>
      <c r="L33" s="11"/>
    </row>
    <row r="34" spans="1:12" s="11" customFormat="1" ht="13.5" customHeight="1">
      <c r="A34" s="124"/>
      <c r="B34" s="125"/>
      <c r="C34" s="125"/>
      <c r="D34" s="125"/>
      <c r="E34" s="125"/>
      <c r="F34" s="125"/>
      <c r="G34" s="126"/>
      <c r="H34" s="10"/>
      <c r="I34" s="10"/>
      <c r="J34" s="10"/>
      <c r="K34" s="10"/>
    </row>
    <row r="35" spans="1:12" s="10" customFormat="1" ht="13.5" customHeight="1">
      <c r="A35" s="124"/>
      <c r="B35" s="125"/>
      <c r="C35" s="125"/>
      <c r="D35" s="125"/>
      <c r="E35" s="125"/>
      <c r="F35" s="125"/>
      <c r="G35" s="126"/>
      <c r="L35" s="11"/>
    </row>
    <row r="36" spans="1:12" s="10" customFormat="1" ht="13.5" customHeight="1">
      <c r="A36" s="124"/>
      <c r="B36" s="125"/>
      <c r="C36" s="125"/>
      <c r="D36" s="125"/>
      <c r="E36" s="125"/>
      <c r="F36" s="125"/>
      <c r="G36" s="126"/>
      <c r="L36" s="11"/>
    </row>
    <row r="37" spans="1:12" s="10" customFormat="1" ht="13.5" customHeight="1">
      <c r="A37" s="124"/>
      <c r="B37" s="125"/>
      <c r="C37" s="125"/>
      <c r="D37" s="125"/>
      <c r="E37" s="125"/>
      <c r="F37" s="125"/>
      <c r="G37" s="126"/>
      <c r="L37" s="11"/>
    </row>
    <row r="38" spans="1:12" s="10" customFormat="1" ht="13.5" customHeight="1">
      <c r="A38" s="124"/>
      <c r="B38" s="125"/>
      <c r="C38" s="125"/>
      <c r="D38" s="125"/>
      <c r="E38" s="125"/>
      <c r="F38" s="125"/>
      <c r="G38" s="126"/>
      <c r="L38" s="11"/>
    </row>
    <row r="39" spans="1:12" s="10" customFormat="1" ht="13.5" customHeight="1">
      <c r="A39" s="124"/>
      <c r="B39" s="125"/>
      <c r="C39" s="125"/>
      <c r="D39" s="125"/>
      <c r="E39" s="125"/>
      <c r="F39" s="125"/>
      <c r="G39" s="126"/>
      <c r="L39" s="11"/>
    </row>
    <row r="40" spans="1:12" s="10" customFormat="1" ht="13.5" customHeight="1">
      <c r="A40" s="124"/>
      <c r="B40" s="125"/>
      <c r="C40" s="125"/>
      <c r="D40" s="125"/>
      <c r="E40" s="125"/>
      <c r="F40" s="125"/>
      <c r="G40" s="126"/>
      <c r="L40" s="11"/>
    </row>
    <row r="41" spans="1:12" s="10" customFormat="1" ht="13.5" customHeight="1">
      <c r="A41" s="124"/>
      <c r="B41" s="125"/>
      <c r="C41" s="125"/>
      <c r="D41" s="125"/>
      <c r="E41" s="125"/>
      <c r="F41" s="125"/>
      <c r="G41" s="126"/>
      <c r="L41" s="11"/>
    </row>
    <row r="42" spans="1:12" s="10" customFormat="1" ht="13.5" customHeight="1">
      <c r="A42" s="124"/>
      <c r="B42" s="125"/>
      <c r="C42" s="125"/>
      <c r="D42" s="125"/>
      <c r="E42" s="125"/>
      <c r="F42" s="125"/>
      <c r="G42" s="126"/>
      <c r="L42" s="11"/>
    </row>
    <row r="43" spans="1:12" s="10" customFormat="1" ht="13.5" customHeight="1">
      <c r="A43" s="124"/>
      <c r="B43" s="125"/>
      <c r="C43" s="125"/>
      <c r="D43" s="125"/>
      <c r="E43" s="125"/>
      <c r="F43" s="125"/>
      <c r="G43" s="126"/>
      <c r="L43" s="11"/>
    </row>
    <row r="44" spans="1:12" s="10" customFormat="1" ht="13.5" customHeight="1">
      <c r="A44" s="124"/>
      <c r="B44" s="125"/>
      <c r="C44" s="125"/>
      <c r="D44" s="125"/>
      <c r="E44" s="125"/>
      <c r="F44" s="125"/>
      <c r="G44" s="126"/>
      <c r="L44" s="11"/>
    </row>
    <row r="45" spans="1:12" s="10" customFormat="1" ht="13.5" customHeight="1">
      <c r="A45" s="124"/>
      <c r="B45" s="125"/>
      <c r="C45" s="125"/>
      <c r="D45" s="125"/>
      <c r="E45" s="125"/>
      <c r="F45" s="125"/>
      <c r="G45" s="126"/>
      <c r="L45" s="11"/>
    </row>
    <row r="46" spans="1:12" s="10" customFormat="1" ht="13.5" customHeight="1">
      <c r="A46" s="124"/>
      <c r="B46" s="125"/>
      <c r="C46" s="125"/>
      <c r="D46" s="125"/>
      <c r="E46" s="125"/>
      <c r="F46" s="125"/>
      <c r="G46" s="126"/>
      <c r="L46" s="11"/>
    </row>
    <row r="47" spans="1:12" s="10" customFormat="1" ht="13.5" customHeight="1">
      <c r="A47" s="124"/>
      <c r="B47" s="125"/>
      <c r="C47" s="125"/>
      <c r="D47" s="125"/>
      <c r="E47" s="125"/>
      <c r="F47" s="125"/>
      <c r="G47" s="126"/>
      <c r="L47" s="11"/>
    </row>
    <row r="48" spans="1:12" s="10" customFormat="1" ht="13.5" customHeight="1">
      <c r="A48" s="124"/>
      <c r="B48" s="125"/>
      <c r="C48" s="125"/>
      <c r="D48" s="125"/>
      <c r="E48" s="125"/>
      <c r="F48" s="125"/>
      <c r="G48" s="126"/>
      <c r="L48" s="11"/>
    </row>
    <row r="49" spans="1:12" s="10" customFormat="1" ht="13.5" customHeight="1">
      <c r="A49" s="124"/>
      <c r="B49" s="125"/>
      <c r="C49" s="125"/>
      <c r="D49" s="125"/>
      <c r="E49" s="125"/>
      <c r="F49" s="125"/>
      <c r="G49" s="126"/>
      <c r="L49" s="11"/>
    </row>
    <row r="50" spans="1:12" s="10" customFormat="1" ht="13.5" customHeight="1">
      <c r="A50" s="124"/>
      <c r="B50" s="125"/>
      <c r="C50" s="125"/>
      <c r="D50" s="125"/>
      <c r="E50" s="125"/>
      <c r="F50" s="125"/>
      <c r="G50" s="126"/>
      <c r="L50" s="11"/>
    </row>
    <row r="51" spans="1:12" s="10" customFormat="1" ht="13.5" customHeight="1">
      <c r="A51" s="124"/>
      <c r="B51" s="125"/>
      <c r="C51" s="125"/>
      <c r="D51" s="125"/>
      <c r="E51" s="125"/>
      <c r="F51" s="125"/>
      <c r="G51" s="126"/>
      <c r="L51" s="11"/>
    </row>
    <row r="52" spans="1:12" s="10" customFormat="1" ht="13.5" customHeight="1">
      <c r="A52" s="124"/>
      <c r="B52" s="125"/>
      <c r="C52" s="125"/>
      <c r="D52" s="125"/>
      <c r="E52" s="125"/>
      <c r="F52" s="125"/>
      <c r="G52" s="126"/>
      <c r="L52" s="11"/>
    </row>
    <row r="53" spans="1:12" s="10" customFormat="1" ht="13.5" customHeight="1">
      <c r="A53" s="124"/>
      <c r="B53" s="125"/>
      <c r="C53" s="125"/>
      <c r="D53" s="125"/>
      <c r="E53" s="125"/>
      <c r="F53" s="125"/>
      <c r="G53" s="126"/>
      <c r="L53" s="11"/>
    </row>
    <row r="54" spans="1:12" s="10" customFormat="1" ht="13.5" customHeight="1">
      <c r="A54" s="124"/>
      <c r="B54" s="125"/>
      <c r="C54" s="125"/>
      <c r="D54" s="125"/>
      <c r="E54" s="125"/>
      <c r="F54" s="125"/>
      <c r="G54" s="126"/>
      <c r="L54" s="11"/>
    </row>
    <row r="55" spans="1:12" s="10" customFormat="1" ht="13.5" customHeight="1">
      <c r="A55" s="124"/>
      <c r="B55" s="125"/>
      <c r="C55" s="125"/>
      <c r="D55" s="125"/>
      <c r="E55" s="125"/>
      <c r="F55" s="125"/>
      <c r="G55" s="126"/>
      <c r="L55" s="11"/>
    </row>
    <row r="56" spans="1:12" s="10" customFormat="1" ht="13.5" customHeight="1">
      <c r="A56" s="124"/>
      <c r="B56" s="125"/>
      <c r="C56" s="125"/>
      <c r="D56" s="125"/>
      <c r="E56" s="125"/>
      <c r="F56" s="125"/>
      <c r="G56" s="126"/>
      <c r="L56" s="11"/>
    </row>
    <row r="57" spans="1:12" s="10" customFormat="1" ht="13.5" customHeight="1">
      <c r="A57" s="124"/>
      <c r="B57" s="125"/>
      <c r="C57" s="125"/>
      <c r="D57" s="125"/>
      <c r="E57" s="125"/>
      <c r="F57" s="125"/>
      <c r="G57" s="126"/>
      <c r="L57" s="11"/>
    </row>
    <row r="58" spans="1:12" s="11" customFormat="1" ht="13.5" customHeight="1">
      <c r="A58" s="124"/>
      <c r="B58" s="125"/>
      <c r="C58" s="125"/>
      <c r="D58" s="125"/>
      <c r="E58" s="125"/>
      <c r="F58" s="125"/>
      <c r="G58" s="126"/>
      <c r="H58" s="10"/>
      <c r="I58" s="10"/>
      <c r="J58" s="10"/>
      <c r="K58" s="10"/>
    </row>
    <row r="59" spans="1:12" s="38" customFormat="1" ht="21">
      <c r="A59" s="24" t="s">
        <v>2</v>
      </c>
      <c r="B59" s="49">
        <f>$B$1</f>
        <v>5</v>
      </c>
      <c r="C59" s="26" t="s">
        <v>3</v>
      </c>
      <c r="D59" s="27" t="str">
        <f>$E$1</f>
        <v>儀式</v>
      </c>
      <c r="E59" s="140" t="str">
        <f>$B$2</f>
        <v>マジック・サークル</v>
      </c>
      <c r="F59" s="141"/>
      <c r="G59" s="142"/>
      <c r="L59" s="45"/>
    </row>
  </sheetData>
  <mergeCells count="65">
    <mergeCell ref="A57:G57"/>
    <mergeCell ref="A58:G58"/>
    <mergeCell ref="E59:G59"/>
    <mergeCell ref="B20:G20"/>
    <mergeCell ref="B21:G21"/>
    <mergeCell ref="B22:G22"/>
    <mergeCell ref="A55:G55"/>
    <mergeCell ref="A56:G56"/>
    <mergeCell ref="A49:G49"/>
    <mergeCell ref="A50:G50"/>
    <mergeCell ref="A51:G51"/>
    <mergeCell ref="A52:G52"/>
    <mergeCell ref="A53:G53"/>
    <mergeCell ref="A54:G54"/>
    <mergeCell ref="A43:G43"/>
    <mergeCell ref="A44:G44"/>
    <mergeCell ref="A45:G45"/>
    <mergeCell ref="A46:G46"/>
    <mergeCell ref="A47:G47"/>
    <mergeCell ref="A48:G48"/>
    <mergeCell ref="A37:G37"/>
    <mergeCell ref="A38:G38"/>
    <mergeCell ref="A39:G39"/>
    <mergeCell ref="A40:G40"/>
    <mergeCell ref="A41:G41"/>
    <mergeCell ref="A42:G42"/>
    <mergeCell ref="A36:G36"/>
    <mergeCell ref="A25:G25"/>
    <mergeCell ref="A26:G26"/>
    <mergeCell ref="A27:G27"/>
    <mergeCell ref="A28:G28"/>
    <mergeCell ref="A29:G29"/>
    <mergeCell ref="A30:G30"/>
    <mergeCell ref="A31:G31"/>
    <mergeCell ref="A32:G32"/>
    <mergeCell ref="A33:G33"/>
    <mergeCell ref="A34:G34"/>
    <mergeCell ref="A35:G35"/>
    <mergeCell ref="B15:G15"/>
    <mergeCell ref="B23:G23"/>
    <mergeCell ref="A24:G24"/>
    <mergeCell ref="B16:G16"/>
    <mergeCell ref="B17:G17"/>
    <mergeCell ref="B18:G18"/>
    <mergeCell ref="B19:G19"/>
    <mergeCell ref="J9:K9"/>
    <mergeCell ref="B11:G11"/>
    <mergeCell ref="B12:G12"/>
    <mergeCell ref="J11:K11"/>
    <mergeCell ref="B14:G14"/>
    <mergeCell ref="B5:D5"/>
    <mergeCell ref="F5:G5"/>
    <mergeCell ref="B13:G13"/>
    <mergeCell ref="B6:D6"/>
    <mergeCell ref="F6:G6"/>
    <mergeCell ref="B7:D7"/>
    <mergeCell ref="F7:G7"/>
    <mergeCell ref="B8:G8"/>
    <mergeCell ref="B9:G9"/>
    <mergeCell ref="B10:G10"/>
    <mergeCell ref="H4:L4"/>
    <mergeCell ref="B1:C1"/>
    <mergeCell ref="F1:G1"/>
    <mergeCell ref="B2:G2"/>
    <mergeCell ref="B4:G4"/>
  </mergeCells>
  <phoneticPr fontId="26"/>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#REF!</xm:f>
          </x14:formula1>
          <xm:sqref>I8 I10 K15</xm:sqref>
        </x14:dataValidation>
        <x14:dataValidation type="list" allowBlank="1" showInputMessage="1" showErrorMessage="1">
          <x14:formula1>
            <xm:f>#REF!</xm:f>
          </x14:formula1>
          <xm:sqref>K8</xm:sqref>
        </x14:dataValidation>
        <x14:dataValidation type="list" allowBlank="1" showInputMessage="1" showErrorMessage="1">
          <x14:formula1>
            <xm:f>#REF!</xm:f>
          </x14:formula1>
          <xm:sqref>I15</xm:sqref>
        </x14:dataValidation>
        <x14:dataValidation type="list" allowBlank="1" showInputMessage="1" showErrorMessage="1">
          <x14:formula1>
            <xm:f>#REF!</xm:f>
          </x14:formula1>
          <xm:sqref>I7</xm:sqref>
        </x14:dataValidation>
        <x14:dataValidation type="list" allowBlank="1" showInputMessage="1" showErrorMessage="1">
          <x14:formula1>
            <xm:f>#REF!</xm:f>
          </x14:formula1>
          <xm:sqref>I5</xm:sqref>
        </x14:dataValidation>
        <x14:dataValidation type="list" allowBlank="1" showInputMessage="1" showErrorMessage="1">
          <x14:formula1>
            <xm:f>#REF!</xm:f>
          </x14:formula1>
          <xm:sqref>I6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L59"/>
  <sheetViews>
    <sheetView tabSelected="1" workbookViewId="0">
      <selection activeCell="B2" sqref="B2:G2"/>
    </sheetView>
  </sheetViews>
  <sheetFormatPr defaultRowHeight="13.5"/>
  <cols>
    <col min="1" max="1" width="7.875" style="45" customWidth="1"/>
    <col min="2" max="2" width="8.5" style="45" customWidth="1"/>
    <col min="3" max="3" width="6.625" style="45" customWidth="1"/>
    <col min="4" max="4" width="15.75" style="45" customWidth="1"/>
    <col min="5" max="6" width="15.75" style="38" customWidth="1"/>
    <col min="7" max="7" width="18.25" style="38" customWidth="1"/>
    <col min="8" max="8" width="17.375" style="38" customWidth="1"/>
    <col min="9" max="9" width="14.625" style="38" customWidth="1"/>
    <col min="10" max="10" width="8.375" style="38" customWidth="1"/>
    <col min="11" max="11" width="7.5" style="38" customWidth="1"/>
    <col min="12" max="12" width="7.875" style="45" customWidth="1"/>
    <col min="13" max="13" width="9.25" style="45" customWidth="1"/>
    <col min="14" max="14" width="12.375" style="45" customWidth="1"/>
    <col min="15" max="16384" width="9" style="45"/>
  </cols>
  <sheetData>
    <row r="1" spans="1:12" ht="21">
      <c r="A1" s="12" t="s">
        <v>28</v>
      </c>
      <c r="B1" s="157">
        <v>5</v>
      </c>
      <c r="C1" s="158"/>
      <c r="D1" s="13" t="s">
        <v>29</v>
      </c>
      <c r="E1" s="14" t="s">
        <v>30</v>
      </c>
      <c r="F1" s="159"/>
      <c r="G1" s="160"/>
      <c r="H1" s="41" t="s">
        <v>14</v>
      </c>
    </row>
    <row r="2" spans="1:12" ht="24.75" customHeight="1">
      <c r="A2" s="13" t="s">
        <v>31</v>
      </c>
      <c r="B2" s="161" t="s">
        <v>198</v>
      </c>
      <c r="C2" s="161"/>
      <c r="D2" s="161"/>
      <c r="E2" s="161"/>
      <c r="F2" s="161"/>
      <c r="G2" s="161"/>
      <c r="H2" s="41" t="s">
        <v>15</v>
      </c>
    </row>
    <row r="3" spans="1:12" ht="19.5" customHeight="1">
      <c r="A3" s="17" t="s">
        <v>32</v>
      </c>
      <c r="B3" s="15"/>
      <c r="C3" s="15"/>
      <c r="D3" s="15"/>
      <c r="E3" s="15"/>
      <c r="F3" s="15"/>
      <c r="G3" s="15"/>
      <c r="I3" s="41"/>
    </row>
    <row r="4" spans="1:12">
      <c r="A4" s="18" t="s">
        <v>33</v>
      </c>
      <c r="B4" s="196" t="s">
        <v>200</v>
      </c>
      <c r="C4" s="162"/>
      <c r="D4" s="162"/>
      <c r="E4" s="162"/>
      <c r="F4" s="162"/>
      <c r="G4" s="156"/>
      <c r="H4" s="118" t="s">
        <v>291</v>
      </c>
      <c r="I4" s="119"/>
      <c r="J4" s="119"/>
      <c r="K4" s="119"/>
      <c r="L4" s="120"/>
    </row>
    <row r="5" spans="1:12">
      <c r="A5" s="19" t="s">
        <v>34</v>
      </c>
      <c r="B5" s="163" t="s">
        <v>177</v>
      </c>
      <c r="C5" s="164"/>
      <c r="D5" s="165"/>
      <c r="E5" s="20" t="s">
        <v>35</v>
      </c>
      <c r="F5" s="196" t="s">
        <v>77</v>
      </c>
      <c r="G5" s="156"/>
      <c r="H5" s="48" t="s">
        <v>4</v>
      </c>
      <c r="I5" s="46" t="s">
        <v>21</v>
      </c>
      <c r="J5" s="46" t="s">
        <v>25</v>
      </c>
    </row>
    <row r="6" spans="1:12">
      <c r="A6" s="19" t="s">
        <v>36</v>
      </c>
      <c r="B6" s="163" t="s">
        <v>201</v>
      </c>
      <c r="C6" s="164"/>
      <c r="D6" s="165"/>
      <c r="E6" s="20" t="s">
        <v>38</v>
      </c>
      <c r="F6" s="196" t="s">
        <v>181</v>
      </c>
      <c r="G6" s="156"/>
      <c r="H6" s="48" t="s">
        <v>20</v>
      </c>
      <c r="I6" s="46"/>
      <c r="J6" s="46"/>
    </row>
    <row r="7" spans="1:12">
      <c r="A7" s="19" t="s">
        <v>39</v>
      </c>
      <c r="B7" s="196" t="s">
        <v>45</v>
      </c>
      <c r="C7" s="162"/>
      <c r="D7" s="156"/>
      <c r="E7" s="20" t="s">
        <v>40</v>
      </c>
      <c r="F7" s="196" t="s">
        <v>202</v>
      </c>
      <c r="G7" s="156"/>
      <c r="H7" s="48" t="s">
        <v>22</v>
      </c>
      <c r="I7" s="46" t="s">
        <v>26</v>
      </c>
      <c r="J7" s="41" t="s">
        <v>19</v>
      </c>
      <c r="L7" s="90" t="s">
        <v>293</v>
      </c>
    </row>
    <row r="8" spans="1:12" ht="13.5" customHeight="1">
      <c r="A8" s="21"/>
      <c r="B8" s="149" t="s">
        <v>298</v>
      </c>
      <c r="C8" s="150"/>
      <c r="D8" s="150"/>
      <c r="E8" s="150"/>
      <c r="F8" s="150"/>
      <c r="G8" s="151"/>
      <c r="H8" s="48" t="s">
        <v>10</v>
      </c>
      <c r="I8" s="37" t="s">
        <v>1</v>
      </c>
      <c r="J8" s="47" t="e">
        <f>IF(I8="",0,VLOOKUP(I8,#REF!:#REF!,3,FALSE))</f>
        <v>#REF!</v>
      </c>
      <c r="K8" s="46" t="s">
        <v>24</v>
      </c>
      <c r="L8" s="97" t="e">
        <f>$J$8+$L$9+$I$9</f>
        <v>#REF!</v>
      </c>
    </row>
    <row r="9" spans="1:12" ht="13.5" customHeight="1">
      <c r="A9" s="21"/>
      <c r="B9" s="152" t="s">
        <v>203</v>
      </c>
      <c r="C9" s="153"/>
      <c r="D9" s="153"/>
      <c r="E9" s="153"/>
      <c r="F9" s="153"/>
      <c r="G9" s="154"/>
      <c r="H9" s="48" t="s">
        <v>16</v>
      </c>
      <c r="I9" s="46">
        <v>0</v>
      </c>
      <c r="J9" s="116" t="s">
        <v>12</v>
      </c>
      <c r="K9" s="117"/>
      <c r="L9" s="47" t="e">
        <f>IF($I$7=#REF!,#REF!,IF($I$7=#REF!,#REF!,IF($I$7=#REF!,#REF!,IF($I$7=#REF!,#REF!,IF($I$7=#REF!,#REF!,0)))))</f>
        <v>#REF!</v>
      </c>
    </row>
    <row r="10" spans="1:12" ht="13.5" customHeight="1">
      <c r="A10" s="21"/>
      <c r="B10" s="195" t="s">
        <v>204</v>
      </c>
      <c r="C10" s="153"/>
      <c r="D10" s="153"/>
      <c r="E10" s="153"/>
      <c r="F10" s="153"/>
      <c r="G10" s="154"/>
      <c r="H10" s="42" t="s">
        <v>11</v>
      </c>
      <c r="I10" s="37" t="s">
        <v>1</v>
      </c>
      <c r="J10" s="47" t="e">
        <f>IF(I10="",0,VLOOKUP(I10,#REF!:#REF!,3,FALSE))</f>
        <v>#REF!</v>
      </c>
      <c r="L10" s="38"/>
    </row>
    <row r="11" spans="1:12" ht="13.5" customHeight="1">
      <c r="A11" s="21"/>
      <c r="B11" s="195" t="s">
        <v>205</v>
      </c>
      <c r="C11" s="153"/>
      <c r="D11" s="153"/>
      <c r="E11" s="153"/>
      <c r="F11" s="153"/>
      <c r="G11" s="154"/>
      <c r="H11" s="48" t="s">
        <v>17</v>
      </c>
      <c r="I11" s="46">
        <v>0</v>
      </c>
      <c r="J11" s="116" t="s">
        <v>13</v>
      </c>
      <c r="K11" s="117"/>
      <c r="L11" s="47" t="e">
        <f>IF($I$7=#REF!,#REF!,IF($I$7=#REF!,#REF!,IF($I$7=#REF!,#REF!,IF($I$7=#REF!,#REF!,IF($I$7=#REF!,#REF!,0)))))</f>
        <v>#REF!</v>
      </c>
    </row>
    <row r="12" spans="1:12" ht="13.5" customHeight="1">
      <c r="A12" s="21"/>
      <c r="B12" s="195" t="s">
        <v>206</v>
      </c>
      <c r="C12" s="153"/>
      <c r="D12" s="153"/>
      <c r="E12" s="153"/>
      <c r="F12" s="153"/>
      <c r="G12" s="154"/>
      <c r="H12" s="15"/>
      <c r="J12" s="50"/>
      <c r="K12" s="50"/>
      <c r="L12" s="74" t="s">
        <v>293</v>
      </c>
    </row>
    <row r="13" spans="1:12" ht="13.5" customHeight="1">
      <c r="A13" s="21"/>
      <c r="B13" s="195" t="s">
        <v>207</v>
      </c>
      <c r="C13" s="153"/>
      <c r="D13" s="153"/>
      <c r="E13" s="153"/>
      <c r="F13" s="153"/>
      <c r="G13" s="154"/>
      <c r="H13" s="51" t="s">
        <v>23</v>
      </c>
      <c r="I13" s="46">
        <v>1</v>
      </c>
      <c r="J13" s="48" t="s">
        <v>5</v>
      </c>
      <c r="K13" s="46">
        <v>6</v>
      </c>
      <c r="L13" s="75" t="e">
        <f>$J$10+$L$11+$I$11</f>
        <v>#REF!</v>
      </c>
    </row>
    <row r="14" spans="1:12" ht="13.5" customHeight="1">
      <c r="A14" s="21"/>
      <c r="B14" s="195" t="s">
        <v>208</v>
      </c>
      <c r="C14" s="153"/>
      <c r="D14" s="153"/>
      <c r="E14" s="153"/>
      <c r="F14" s="153"/>
      <c r="G14" s="154"/>
      <c r="H14" s="48" t="s">
        <v>9</v>
      </c>
      <c r="I14" s="1" t="e">
        <f>IF($I$7=#REF!,#REF!,IF($I$7=#REF!,#REF!,IF($I$7=#REF!,#REF!,IF($I$7=#REF!,#REF!,IF($I$7=#REF!,#REF!,0)))))</f>
        <v>#REF!</v>
      </c>
      <c r="J14" s="48" t="s">
        <v>5</v>
      </c>
      <c r="K14" s="1" t="e">
        <f>IF($I$7=#REF!,#REF!,IF($I$7=#REF!,#REF!,IF($I$7=#REF!,#REF!,IF($I$7=#REF!,#REF!,IF($I$7=#REF!,#REF!,0)))))</f>
        <v>#REF!</v>
      </c>
      <c r="L14" s="75" t="e">
        <f>$J$10+$L$11+$I$11+($I$13*$K$13)</f>
        <v>#REF!</v>
      </c>
    </row>
    <row r="15" spans="1:12" ht="13.5" customHeight="1">
      <c r="A15" s="21"/>
      <c r="B15" s="195" t="s">
        <v>209</v>
      </c>
      <c r="C15" s="153"/>
      <c r="D15" s="153"/>
      <c r="E15" s="153"/>
      <c r="F15" s="153"/>
      <c r="G15" s="154"/>
      <c r="H15" s="48" t="s">
        <v>18</v>
      </c>
      <c r="I15" s="46"/>
      <c r="J15" s="57" t="s">
        <v>292</v>
      </c>
      <c r="K15" s="37" t="s">
        <v>1</v>
      </c>
      <c r="L15" s="56" t="e">
        <f>IF(K15="",0,VLOOKUP(K15,#REF!:#REF!,3,FALSE))</f>
        <v>#REF!</v>
      </c>
    </row>
    <row r="16" spans="1:12" ht="13.5" customHeight="1">
      <c r="A16" s="21"/>
      <c r="B16" s="197"/>
      <c r="C16" s="153"/>
      <c r="D16" s="153"/>
      <c r="E16" s="153"/>
      <c r="F16" s="153"/>
      <c r="G16" s="154"/>
      <c r="H16" s="15"/>
      <c r="J16" s="45"/>
      <c r="K16" s="45"/>
    </row>
    <row r="17" spans="1:11" ht="13.5" customHeight="1">
      <c r="A17" s="21"/>
      <c r="B17" s="197" t="s">
        <v>218</v>
      </c>
      <c r="C17" s="153"/>
      <c r="D17" s="153"/>
      <c r="E17" s="153"/>
      <c r="F17" s="153"/>
      <c r="G17" s="154"/>
    </row>
    <row r="18" spans="1:11" ht="13.5" customHeight="1">
      <c r="A18" s="21"/>
      <c r="B18" s="197" t="s">
        <v>217</v>
      </c>
      <c r="C18" s="153"/>
      <c r="D18" s="153"/>
      <c r="E18" s="153"/>
      <c r="F18" s="153"/>
      <c r="G18" s="154"/>
      <c r="H18" s="15"/>
      <c r="J18" s="45"/>
      <c r="K18" s="45"/>
    </row>
    <row r="19" spans="1:11" ht="13.5" customHeight="1">
      <c r="A19" s="21"/>
      <c r="B19" s="195" t="s">
        <v>210</v>
      </c>
      <c r="C19" s="153"/>
      <c r="D19" s="153"/>
      <c r="E19" s="153"/>
      <c r="F19" s="153"/>
      <c r="G19" s="154"/>
    </row>
    <row r="20" spans="1:11" ht="13.5" customHeight="1">
      <c r="A20" s="21"/>
      <c r="B20" s="197" t="s">
        <v>211</v>
      </c>
      <c r="C20" s="153"/>
      <c r="D20" s="153"/>
      <c r="E20" s="153"/>
      <c r="F20" s="153"/>
      <c r="G20" s="154"/>
      <c r="H20" s="15"/>
      <c r="J20" s="45"/>
      <c r="K20" s="45"/>
    </row>
    <row r="21" spans="1:11" ht="13.5" customHeight="1">
      <c r="A21" s="21"/>
      <c r="B21" s="195" t="s">
        <v>212</v>
      </c>
      <c r="C21" s="153"/>
      <c r="D21" s="153"/>
      <c r="E21" s="153"/>
      <c r="F21" s="153"/>
      <c r="G21" s="154"/>
    </row>
    <row r="22" spans="1:11" ht="13.5" customHeight="1">
      <c r="A22" s="21"/>
      <c r="B22" s="197" t="s">
        <v>213</v>
      </c>
      <c r="C22" s="153"/>
      <c r="D22" s="153"/>
      <c r="E22" s="153"/>
      <c r="F22" s="153"/>
      <c r="G22" s="154"/>
      <c r="H22" s="15"/>
      <c r="J22" s="45"/>
      <c r="K22" s="45"/>
    </row>
    <row r="23" spans="1:11" ht="13.5" customHeight="1">
      <c r="A23" s="21"/>
      <c r="B23" s="197" t="s">
        <v>214</v>
      </c>
      <c r="C23" s="153"/>
      <c r="D23" s="153"/>
      <c r="E23" s="153"/>
      <c r="F23" s="153"/>
      <c r="G23" s="154"/>
    </row>
    <row r="24" spans="1:11" ht="13.5" customHeight="1">
      <c r="A24" s="21"/>
      <c r="B24" s="197" t="s">
        <v>215</v>
      </c>
      <c r="C24" s="153"/>
      <c r="D24" s="153"/>
      <c r="E24" s="153"/>
      <c r="F24" s="153"/>
      <c r="G24" s="154"/>
      <c r="H24" s="15"/>
      <c r="J24" s="45"/>
      <c r="K24" s="45"/>
    </row>
    <row r="25" spans="1:11" ht="13.5" customHeight="1">
      <c r="A25" s="21"/>
      <c r="B25" s="195" t="s">
        <v>216</v>
      </c>
      <c r="C25" s="153"/>
      <c r="D25" s="153"/>
      <c r="E25" s="153"/>
      <c r="F25" s="153"/>
      <c r="G25" s="154"/>
    </row>
    <row r="26" spans="1:11" ht="13.5" customHeight="1">
      <c r="A26" s="21"/>
      <c r="B26" s="197" t="s">
        <v>219</v>
      </c>
      <c r="C26" s="153"/>
      <c r="D26" s="153"/>
      <c r="E26" s="153"/>
      <c r="F26" s="153"/>
      <c r="G26" s="154"/>
      <c r="H26" s="15"/>
      <c r="J26" s="45"/>
      <c r="K26" s="45"/>
    </row>
    <row r="27" spans="1:11" ht="13.5" customHeight="1">
      <c r="A27" s="21"/>
      <c r="B27" s="195" t="s">
        <v>220</v>
      </c>
      <c r="C27" s="153"/>
      <c r="D27" s="153"/>
      <c r="E27" s="153"/>
      <c r="F27" s="153"/>
      <c r="G27" s="154"/>
    </row>
    <row r="28" spans="1:11" ht="13.5" customHeight="1">
      <c r="A28" s="21"/>
      <c r="B28" s="152" t="s">
        <v>221</v>
      </c>
      <c r="C28" s="153"/>
      <c r="D28" s="153"/>
      <c r="E28" s="153"/>
      <c r="F28" s="153"/>
      <c r="G28" s="154"/>
    </row>
    <row r="29" spans="1:11" ht="13.5" customHeight="1">
      <c r="A29" s="21"/>
      <c r="B29" s="197" t="s">
        <v>222</v>
      </c>
      <c r="C29" s="153"/>
      <c r="D29" s="153"/>
      <c r="E29" s="153"/>
      <c r="F29" s="153"/>
      <c r="G29" s="154"/>
      <c r="H29" s="15"/>
      <c r="J29" s="45"/>
      <c r="K29" s="45"/>
    </row>
    <row r="30" spans="1:11" ht="13.5" customHeight="1">
      <c r="A30" s="21"/>
      <c r="B30" s="197" t="s">
        <v>223</v>
      </c>
      <c r="C30" s="153"/>
      <c r="D30" s="153"/>
      <c r="E30" s="153"/>
      <c r="F30" s="153"/>
      <c r="G30" s="154"/>
    </row>
    <row r="31" spans="1:11" ht="13.5" customHeight="1">
      <c r="A31" s="21"/>
      <c r="B31" s="197" t="s">
        <v>224</v>
      </c>
      <c r="C31" s="153"/>
      <c r="D31" s="153"/>
      <c r="E31" s="153"/>
      <c r="F31" s="153"/>
      <c r="G31" s="154"/>
      <c r="H31" s="15"/>
      <c r="J31" s="45"/>
      <c r="K31" s="45"/>
    </row>
    <row r="32" spans="1:11" ht="13.5" customHeight="1">
      <c r="A32" s="21"/>
      <c r="B32" s="195" t="s">
        <v>225</v>
      </c>
      <c r="C32" s="153"/>
      <c r="D32" s="153"/>
      <c r="E32" s="153"/>
      <c r="F32" s="153"/>
      <c r="G32" s="154"/>
    </row>
    <row r="33" spans="1:11" ht="13.5" customHeight="1">
      <c r="A33" s="21"/>
      <c r="B33" s="197" t="s">
        <v>226</v>
      </c>
      <c r="C33" s="153"/>
      <c r="D33" s="153"/>
      <c r="E33" s="153"/>
      <c r="F33" s="153"/>
      <c r="G33" s="154"/>
      <c r="H33" s="15"/>
      <c r="J33" s="45"/>
      <c r="K33" s="45"/>
    </row>
    <row r="34" spans="1:11" ht="13.5" customHeight="1">
      <c r="A34" s="21"/>
      <c r="B34" s="195" t="s">
        <v>227</v>
      </c>
      <c r="C34" s="153"/>
      <c r="D34" s="153"/>
      <c r="E34" s="153"/>
      <c r="F34" s="153"/>
      <c r="G34" s="154"/>
    </row>
    <row r="35" spans="1:11" ht="13.5" customHeight="1">
      <c r="A35" s="21"/>
      <c r="B35" s="197"/>
      <c r="C35" s="153"/>
      <c r="D35" s="153"/>
      <c r="E35" s="153"/>
      <c r="F35" s="153"/>
      <c r="G35" s="154"/>
      <c r="H35" s="15"/>
      <c r="J35" s="45"/>
      <c r="K35" s="45"/>
    </row>
    <row r="36" spans="1:11" ht="13.5" customHeight="1">
      <c r="A36" s="21"/>
      <c r="B36" s="195" t="s">
        <v>231</v>
      </c>
      <c r="C36" s="153"/>
      <c r="D36" s="153"/>
      <c r="E36" s="153"/>
      <c r="F36" s="153"/>
      <c r="G36" s="154"/>
    </row>
    <row r="37" spans="1:11" ht="13.5" customHeight="1">
      <c r="A37" s="21"/>
      <c r="B37" s="152" t="s">
        <v>228</v>
      </c>
      <c r="C37" s="153"/>
      <c r="D37" s="153"/>
      <c r="E37" s="153"/>
      <c r="F37" s="153"/>
      <c r="G37" s="154"/>
    </row>
    <row r="38" spans="1:11" ht="13.5" customHeight="1">
      <c r="A38" s="21"/>
      <c r="B38" s="197" t="s">
        <v>229</v>
      </c>
      <c r="C38" s="153"/>
      <c r="D38" s="153"/>
      <c r="E38" s="153"/>
      <c r="F38" s="153"/>
      <c r="G38" s="154"/>
      <c r="H38" s="15"/>
      <c r="J38" s="45"/>
      <c r="K38" s="45"/>
    </row>
    <row r="39" spans="1:11" ht="13.5" customHeight="1">
      <c r="A39" s="21"/>
      <c r="B39" s="197" t="s">
        <v>230</v>
      </c>
      <c r="C39" s="153"/>
      <c r="D39" s="153"/>
      <c r="E39" s="153"/>
      <c r="F39" s="153"/>
      <c r="G39" s="154"/>
    </row>
    <row r="40" spans="1:11" ht="13.5" customHeight="1">
      <c r="A40" s="21"/>
      <c r="B40" s="195" t="s">
        <v>232</v>
      </c>
      <c r="C40" s="153"/>
      <c r="D40" s="153"/>
      <c r="E40" s="153"/>
      <c r="F40" s="153"/>
      <c r="G40" s="154"/>
    </row>
    <row r="41" spans="1:11" ht="13.5" customHeight="1">
      <c r="A41" s="21"/>
      <c r="B41" s="197" t="s">
        <v>233</v>
      </c>
      <c r="C41" s="153"/>
      <c r="D41" s="153"/>
      <c r="E41" s="153"/>
      <c r="F41" s="153"/>
      <c r="G41" s="154"/>
      <c r="H41" s="15"/>
      <c r="J41" s="45"/>
      <c r="K41" s="45"/>
    </row>
    <row r="42" spans="1:11" ht="13.5" customHeight="1">
      <c r="A42" s="21"/>
      <c r="B42" s="197" t="s">
        <v>234</v>
      </c>
      <c r="C42" s="153"/>
      <c r="D42" s="153"/>
      <c r="E42" s="153"/>
      <c r="F42" s="153"/>
      <c r="G42" s="154"/>
      <c r="H42" s="15"/>
      <c r="J42" s="45"/>
      <c r="K42" s="45"/>
    </row>
    <row r="43" spans="1:11" ht="13.5" customHeight="1">
      <c r="A43" s="21"/>
      <c r="B43" s="195"/>
      <c r="C43" s="153"/>
      <c r="D43" s="153"/>
      <c r="E43" s="153"/>
      <c r="F43" s="153"/>
      <c r="G43" s="154"/>
    </row>
    <row r="44" spans="1:11" ht="13.5" customHeight="1">
      <c r="A44" s="21"/>
      <c r="B44" s="198" t="s">
        <v>235</v>
      </c>
      <c r="C44" s="199"/>
      <c r="D44" s="199"/>
      <c r="E44" s="199"/>
      <c r="F44" s="199"/>
      <c r="G44" s="200"/>
      <c r="H44" s="15"/>
      <c r="J44" s="45"/>
      <c r="K44" s="45"/>
    </row>
    <row r="45" spans="1:11" ht="13.5" customHeight="1">
      <c r="A45" s="21"/>
      <c r="B45" s="198" t="s">
        <v>236</v>
      </c>
      <c r="C45" s="199"/>
      <c r="D45" s="199"/>
      <c r="E45" s="199"/>
      <c r="F45" s="199"/>
      <c r="G45" s="200"/>
      <c r="H45" s="15"/>
      <c r="J45" s="45"/>
      <c r="K45" s="45"/>
    </row>
    <row r="46" spans="1:11" ht="13.5" customHeight="1">
      <c r="A46" s="21"/>
      <c r="B46" s="201" t="s">
        <v>237</v>
      </c>
      <c r="C46" s="199"/>
      <c r="D46" s="199"/>
      <c r="E46" s="199"/>
      <c r="F46" s="199"/>
      <c r="G46" s="200"/>
    </row>
    <row r="47" spans="1:11" ht="13.5" customHeight="1">
      <c r="A47" s="21"/>
      <c r="B47" s="198" t="s">
        <v>239</v>
      </c>
      <c r="C47" s="199"/>
      <c r="D47" s="199"/>
      <c r="E47" s="199"/>
      <c r="F47" s="199"/>
      <c r="G47" s="200"/>
      <c r="H47" s="15"/>
      <c r="J47" s="45"/>
      <c r="K47" s="45"/>
    </row>
    <row r="48" spans="1:11" ht="13.5" customHeight="1">
      <c r="A48" s="21"/>
      <c r="B48" s="198" t="s">
        <v>238</v>
      </c>
      <c r="C48" s="199"/>
      <c r="D48" s="199"/>
      <c r="E48" s="199"/>
      <c r="F48" s="199"/>
      <c r="G48" s="200"/>
      <c r="H48" s="15"/>
      <c r="J48" s="45"/>
      <c r="K48" s="45"/>
    </row>
    <row r="49" spans="1:12" ht="13.5" customHeight="1">
      <c r="A49" s="21"/>
      <c r="B49" s="195"/>
      <c r="C49" s="153"/>
      <c r="D49" s="153"/>
      <c r="E49" s="153"/>
      <c r="F49" s="153"/>
      <c r="G49" s="154"/>
    </row>
    <row r="50" spans="1:12" ht="13.5" customHeight="1">
      <c r="A50" s="21"/>
      <c r="B50" s="197" t="s">
        <v>240</v>
      </c>
      <c r="C50" s="153"/>
      <c r="D50" s="153"/>
      <c r="E50" s="153"/>
      <c r="F50" s="153"/>
      <c r="G50" s="154"/>
      <c r="H50" s="15"/>
      <c r="J50" s="45"/>
      <c r="K50" s="45"/>
    </row>
    <row r="51" spans="1:12" ht="13.5" customHeight="1">
      <c r="A51" s="21"/>
      <c r="B51" s="197" t="s">
        <v>241</v>
      </c>
      <c r="C51" s="153"/>
      <c r="D51" s="153"/>
      <c r="E51" s="153"/>
      <c r="F51" s="153"/>
      <c r="G51" s="154"/>
      <c r="H51" s="15"/>
      <c r="J51" s="45"/>
      <c r="K51" s="45"/>
    </row>
    <row r="52" spans="1:12" ht="13.5" customHeight="1">
      <c r="A52" s="21"/>
      <c r="B52" s="195" t="s">
        <v>242</v>
      </c>
      <c r="C52" s="153"/>
      <c r="D52" s="153"/>
      <c r="E52" s="153"/>
      <c r="F52" s="153"/>
      <c r="G52" s="154"/>
    </row>
    <row r="53" spans="1:12" ht="13.5" customHeight="1">
      <c r="A53" s="21"/>
      <c r="B53" s="195" t="s">
        <v>243</v>
      </c>
      <c r="C53" s="153"/>
      <c r="D53" s="153"/>
      <c r="E53" s="153"/>
      <c r="F53" s="153"/>
      <c r="G53" s="154"/>
    </row>
    <row r="54" spans="1:12" ht="13.5" customHeight="1">
      <c r="A54" s="21"/>
      <c r="B54" s="197" t="s">
        <v>244</v>
      </c>
      <c r="C54" s="153"/>
      <c r="D54" s="153"/>
      <c r="E54" s="153"/>
      <c r="F54" s="153"/>
      <c r="G54" s="154"/>
      <c r="H54" s="15"/>
      <c r="J54" s="45"/>
      <c r="K54" s="45"/>
    </row>
    <row r="55" spans="1:12" ht="13.5" customHeight="1">
      <c r="A55" s="44"/>
      <c r="B55" s="130"/>
      <c r="C55" s="131"/>
      <c r="D55" s="131"/>
      <c r="E55" s="131"/>
      <c r="F55" s="131"/>
      <c r="G55" s="132"/>
      <c r="J55" s="45"/>
      <c r="K55" s="45"/>
    </row>
    <row r="56" spans="1:12">
      <c r="A56" s="131"/>
      <c r="B56" s="131"/>
      <c r="C56" s="131"/>
      <c r="D56" s="131"/>
      <c r="E56" s="131"/>
      <c r="F56" s="131"/>
      <c r="G56" s="131"/>
    </row>
    <row r="57" spans="1:12" ht="13.5" customHeight="1">
      <c r="A57" s="127" t="s">
        <v>8</v>
      </c>
      <c r="B57" s="128"/>
      <c r="C57" s="128"/>
      <c r="D57" s="128"/>
      <c r="E57" s="128"/>
      <c r="F57" s="128"/>
      <c r="G57" s="129"/>
    </row>
    <row r="58" spans="1:12" s="11" customFormat="1" ht="13.5" customHeight="1">
      <c r="A58" s="124" t="s">
        <v>297</v>
      </c>
      <c r="B58" s="125"/>
      <c r="C58" s="125"/>
      <c r="D58" s="125"/>
      <c r="E58" s="125"/>
      <c r="F58" s="125"/>
      <c r="G58" s="126"/>
      <c r="H58" s="10"/>
      <c r="I58" s="10"/>
      <c r="J58" s="10"/>
      <c r="K58" s="10"/>
    </row>
    <row r="59" spans="1:12" s="38" customFormat="1" ht="21">
      <c r="A59" s="24" t="s">
        <v>2</v>
      </c>
      <c r="B59" s="49">
        <f>$B$1</f>
        <v>5</v>
      </c>
      <c r="C59" s="26" t="s">
        <v>3</v>
      </c>
      <c r="D59" s="27" t="str">
        <f>$E$1</f>
        <v>儀式</v>
      </c>
      <c r="E59" s="140" t="str">
        <f>$B$2</f>
        <v>アニマル・フレンドシップ</v>
      </c>
      <c r="F59" s="141"/>
      <c r="G59" s="142"/>
      <c r="L59" s="45"/>
    </row>
  </sheetData>
  <mergeCells count="65">
    <mergeCell ref="B33:G33"/>
    <mergeCell ref="B34:G34"/>
    <mergeCell ref="B53:G53"/>
    <mergeCell ref="B54:G54"/>
    <mergeCell ref="B49:G49"/>
    <mergeCell ref="B50:G50"/>
    <mergeCell ref="B51:G51"/>
    <mergeCell ref="B52:G52"/>
    <mergeCell ref="B47:G47"/>
    <mergeCell ref="B41:G41"/>
    <mergeCell ref="B42:G42"/>
    <mergeCell ref="B43:G43"/>
    <mergeCell ref="B44:G44"/>
    <mergeCell ref="A58:G58"/>
    <mergeCell ref="E59:G59"/>
    <mergeCell ref="B22:G22"/>
    <mergeCell ref="B23:G23"/>
    <mergeCell ref="B24:G24"/>
    <mergeCell ref="B25:G25"/>
    <mergeCell ref="B35:G35"/>
    <mergeCell ref="B36:G36"/>
    <mergeCell ref="B40:G40"/>
    <mergeCell ref="B55:G55"/>
    <mergeCell ref="A56:G56"/>
    <mergeCell ref="A57:G57"/>
    <mergeCell ref="B48:G48"/>
    <mergeCell ref="B45:G45"/>
    <mergeCell ref="B46:G46"/>
    <mergeCell ref="B26:G26"/>
    <mergeCell ref="B15:G15"/>
    <mergeCell ref="B37:G37"/>
    <mergeCell ref="B38:G38"/>
    <mergeCell ref="B39:G39"/>
    <mergeCell ref="B16:G16"/>
    <mergeCell ref="B17:G17"/>
    <mergeCell ref="B18:G18"/>
    <mergeCell ref="B19:G19"/>
    <mergeCell ref="B29:G29"/>
    <mergeCell ref="B20:G20"/>
    <mergeCell ref="B21:G21"/>
    <mergeCell ref="B27:G27"/>
    <mergeCell ref="B28:G28"/>
    <mergeCell ref="B30:G30"/>
    <mergeCell ref="B31:G31"/>
    <mergeCell ref="B32:G32"/>
    <mergeCell ref="J9:K9"/>
    <mergeCell ref="B11:G11"/>
    <mergeCell ref="B12:G12"/>
    <mergeCell ref="J11:K11"/>
    <mergeCell ref="B14:G14"/>
    <mergeCell ref="B5:D5"/>
    <mergeCell ref="F5:G5"/>
    <mergeCell ref="B13:G13"/>
    <mergeCell ref="B6:D6"/>
    <mergeCell ref="F6:G6"/>
    <mergeCell ref="B7:D7"/>
    <mergeCell ref="F7:G7"/>
    <mergeCell ref="B8:G8"/>
    <mergeCell ref="B9:G9"/>
    <mergeCell ref="B10:G10"/>
    <mergeCell ref="H4:L4"/>
    <mergeCell ref="B1:C1"/>
    <mergeCell ref="F1:G1"/>
    <mergeCell ref="B2:G2"/>
    <mergeCell ref="B4:G4"/>
  </mergeCells>
  <phoneticPr fontId="26"/>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#REF!</xm:f>
          </x14:formula1>
          <xm:sqref>I6</xm:sqref>
        </x14:dataValidation>
        <x14:dataValidation type="list" allowBlank="1" showInputMessage="1" showErrorMessage="1">
          <x14:formula1>
            <xm:f>#REF!</xm:f>
          </x14:formula1>
          <xm:sqref>I5</xm:sqref>
        </x14:dataValidation>
        <x14:dataValidation type="list" allowBlank="1" showInputMessage="1" showErrorMessage="1">
          <x14:formula1>
            <xm:f>#REF!</xm:f>
          </x14:formula1>
          <xm:sqref>I7</xm:sqref>
        </x14:dataValidation>
        <x14:dataValidation type="list" allowBlank="1" showInputMessage="1" showErrorMessage="1">
          <x14:formula1>
            <xm:f>#REF!</xm:f>
          </x14:formula1>
          <xm:sqref>I15</xm:sqref>
        </x14:dataValidation>
        <x14:dataValidation type="list" allowBlank="1" showInputMessage="1" showErrorMessage="1">
          <x14:formula1>
            <xm:f>#REF!</xm:f>
          </x14:formula1>
          <xm:sqref>K8</xm:sqref>
        </x14:dataValidation>
        <x14:dataValidation type="list" allowBlank="1" showInputMessage="1" showErrorMessage="1">
          <x14:formula1>
            <xm:f>#REF!</xm:f>
          </x14:formula1>
          <xm:sqref>I8 I10 K15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儀式01</vt:lpstr>
      <vt:lpstr>ポーション</vt:lpstr>
      <vt:lpstr>エリクサー</vt:lpstr>
      <vt:lpstr>儀式02</vt:lpstr>
      <vt:lpstr>儀式03</vt:lpstr>
      <vt:lpstr>儀式04</vt:lpstr>
      <vt:lpstr>儀式05</vt:lpstr>
      <vt:lpstr>儀式07</vt:lpstr>
      <vt:lpstr>儀式08</vt:lpstr>
      <vt:lpstr>儀式09</vt:lpstr>
      <vt:lpstr>儀式10</vt:lpstr>
      <vt:lpstr>儀式11</vt:lpstr>
      <vt:lpstr>儀式12</vt:lpstr>
      <vt:lpstr>儀式13</vt:lpstr>
      <vt:lpstr>儀式14</vt:lpstr>
      <vt:lpstr>儀式15</vt:lpstr>
      <vt:lpstr>儀式16</vt:lpstr>
      <vt:lpstr>儀式17</vt:lpstr>
      <vt:lpstr>儀式18</vt:lpstr>
      <vt:lpstr>儀式19</vt:lpstr>
      <vt:lpstr>儀式20</vt:lpstr>
      <vt:lpstr>儀式21</vt:lpstr>
      <vt:lpstr>儀式01!Print_Area</vt:lpstr>
      <vt:lpstr>儀式02!Print_Area</vt:lpstr>
      <vt:lpstr>儀式03!Print_Area</vt:lpstr>
      <vt:lpstr>儀式04!Print_Area</vt:lpstr>
      <vt:lpstr>儀式05!Print_Area</vt:lpstr>
      <vt:lpstr>儀式07!Print_Area</vt:lpstr>
      <vt:lpstr>儀式08!Print_Area</vt:lpstr>
      <vt:lpstr>儀式09!Print_Area</vt:lpstr>
      <vt:lpstr>儀式10!Print_Area</vt:lpstr>
      <vt:lpstr>儀式11!Print_Area</vt:lpstr>
      <vt:lpstr>儀式12!Print_Area</vt:lpstr>
      <vt:lpstr>儀式13!Print_Area</vt:lpstr>
      <vt:lpstr>儀式14!Print_Area</vt:lpstr>
      <vt:lpstr>儀式15!Print_Area</vt:lpstr>
      <vt:lpstr>儀式16!Print_Area</vt:lpstr>
      <vt:lpstr>儀式17!Print_Area</vt:lpstr>
      <vt:lpstr>儀式18!Print_Area</vt:lpstr>
      <vt:lpstr>儀式19!Print_Area</vt:lpstr>
      <vt:lpstr>儀式20!Print_Area</vt:lpstr>
      <vt:lpstr>儀式21!Print_Area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CAMEL</dc:creator>
  <cp:lastModifiedBy>CAMEL</cp:lastModifiedBy>
  <cp:lastPrinted>2014-12-14T05:42:02Z</cp:lastPrinted>
  <dcterms:created xsi:type="dcterms:W3CDTF">2012-08-09T16:34:12Z</dcterms:created>
  <dcterms:modified xsi:type="dcterms:W3CDTF">2014-12-14T05:57:59Z</dcterms:modified>
</cp:coreProperties>
</file>